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inffss1\orgaos1\SETOP\CPL\9. CP Nº 006-2017 - Concessão da BR 135\"/>
    </mc:Choice>
  </mc:AlternateContent>
  <bookViews>
    <workbookView xWindow="0" yWindow="0" windowWidth="24000" windowHeight="9435"/>
  </bookViews>
  <sheets>
    <sheet name="report" sheetId="1" r:id="rId1"/>
  </sheets>
  <calcPr calcId="162913"/>
</workbook>
</file>

<file path=xl/calcChain.xml><?xml version="1.0" encoding="utf-8"?>
<calcChain xmlns="http://schemas.openxmlformats.org/spreadsheetml/2006/main">
  <c r="J362" i="1" l="1"/>
  <c r="J361" i="1"/>
  <c r="J360" i="1"/>
  <c r="J359" i="1"/>
  <c r="J358" i="1"/>
  <c r="J357" i="1"/>
  <c r="D346" i="1"/>
  <c r="D345" i="1"/>
  <c r="J340" i="1"/>
  <c r="J336" i="1"/>
  <c r="J335" i="1"/>
  <c r="J334" i="1"/>
  <c r="J328" i="1"/>
  <c r="J327" i="1"/>
  <c r="J326" i="1"/>
  <c r="J325" i="1"/>
  <c r="D312" i="1"/>
  <c r="D311" i="1"/>
  <c r="J306" i="1"/>
  <c r="J295" i="1"/>
  <c r="J294" i="1"/>
  <c r="J293" i="1"/>
  <c r="J292" i="1"/>
  <c r="J291" i="1"/>
  <c r="J290" i="1"/>
  <c r="J289" i="1"/>
  <c r="J288" i="1"/>
  <c r="D277" i="1"/>
  <c r="D276" i="1"/>
  <c r="J271" i="1"/>
  <c r="J263" i="1"/>
  <c r="J262" i="1"/>
  <c r="J256" i="1"/>
  <c r="J255" i="1"/>
  <c r="J254" i="1"/>
  <c r="J257" i="1" s="1"/>
  <c r="D241" i="1"/>
  <c r="D240" i="1"/>
  <c r="J235" i="1"/>
  <c r="J215" i="1"/>
  <c r="J214" i="1"/>
  <c r="J213" i="1"/>
  <c r="J212" i="1"/>
  <c r="J211" i="1"/>
  <c r="J210" i="1"/>
  <c r="D197" i="1"/>
  <c r="D196" i="1"/>
  <c r="J191" i="1"/>
  <c r="J187" i="1"/>
  <c r="J186" i="1"/>
  <c r="J185" i="1"/>
  <c r="J184" i="1"/>
  <c r="J183" i="1"/>
  <c r="J182" i="1"/>
  <c r="J181" i="1"/>
  <c r="D170" i="1"/>
  <c r="D169" i="1"/>
  <c r="J164" i="1"/>
  <c r="J159" i="1"/>
  <c r="J158" i="1"/>
  <c r="J157" i="1"/>
  <c r="J156" i="1"/>
  <c r="J150" i="1"/>
  <c r="J149" i="1"/>
  <c r="J148" i="1"/>
  <c r="J147" i="1"/>
  <c r="J146" i="1"/>
  <c r="D135" i="1"/>
  <c r="D134" i="1"/>
  <c r="J129" i="1"/>
  <c r="J124" i="1"/>
  <c r="J123" i="1"/>
  <c r="J122" i="1"/>
  <c r="J121" i="1"/>
  <c r="J120" i="1"/>
  <c r="D109" i="1"/>
  <c r="D108" i="1"/>
  <c r="J103" i="1"/>
  <c r="J98" i="1"/>
  <c r="J97" i="1"/>
  <c r="J96" i="1"/>
  <c r="J95" i="1"/>
  <c r="J94" i="1"/>
  <c r="J93" i="1"/>
  <c r="J92" i="1"/>
  <c r="J91" i="1"/>
  <c r="D80" i="1"/>
  <c r="D79" i="1"/>
  <c r="J74" i="1"/>
  <c r="J72" i="1"/>
  <c r="J71" i="1"/>
  <c r="J70" i="1"/>
  <c r="J69" i="1"/>
  <c r="J68" i="1"/>
  <c r="J67" i="1"/>
  <c r="J66" i="1"/>
  <c r="J65" i="1"/>
  <c r="J64" i="1"/>
  <c r="D51" i="1"/>
  <c r="D50" i="1"/>
  <c r="J45" i="1"/>
  <c r="J32" i="1"/>
  <c r="J31" i="1"/>
  <c r="J30" i="1"/>
  <c r="J29" i="1"/>
  <c r="J28" i="1"/>
  <c r="J27" i="1"/>
  <c r="J26" i="1"/>
  <c r="J20" i="1"/>
  <c r="J21" i="1" s="1"/>
  <c r="J33" i="1" l="1"/>
  <c r="J188" i="1"/>
  <c r="J296" i="1"/>
  <c r="J329" i="1"/>
  <c r="J151" i="1"/>
  <c r="J216" i="1"/>
  <c r="J363" i="1"/>
  <c r="J364" i="1"/>
</calcChain>
</file>

<file path=xl/sharedStrings.xml><?xml version="1.0" encoding="utf-8"?>
<sst xmlns="http://schemas.openxmlformats.org/spreadsheetml/2006/main" count="846" uniqueCount="372">
  <si>
    <t>DER/MG - Departamento de Estradas de Rodagem de Minas Gerais</t>
  </si>
  <si>
    <t>SGIV - Sistema Integrado de Gestão da Infra-estrutura Viária</t>
  </si>
  <si>
    <t>Quadro de Quantidades</t>
  </si>
  <si>
    <t>Data:</t>
  </si>
  <si>
    <t>N</t>
  </si>
  <si>
    <t>78</t>
  </si>
  <si>
    <t>672</t>
  </si>
  <si>
    <t>3585</t>
  </si>
  <si>
    <t>1</t>
  </si>
  <si>
    <t>Nº do Edital:</t>
  </si>
  <si>
    <t>0019/2017</t>
  </si>
  <si>
    <t>CNPJ do Fornecedor:</t>
  </si>
  <si>
    <t>Nome do Fornecedor:</t>
  </si>
  <si>
    <t>Setor:</t>
  </si>
  <si>
    <t>DP/GCN - Gerência de Coordenação e Controle</t>
  </si>
  <si>
    <t>BDI:</t>
  </si>
  <si>
    <t>23.71%</t>
  </si>
  <si>
    <t>Projeto:</t>
  </si>
  <si>
    <t>GCN-3420 - 1/2017</t>
  </si>
  <si>
    <t>Data Projeto:</t>
  </si>
  <si>
    <t>31/03/2017</t>
  </si>
  <si>
    <t>Descrição:</t>
  </si>
  <si>
    <t>Reconfecção de base e capa do trecho Cordisburgo - Entr. BR/040</t>
  </si>
  <si>
    <t>Versão:</t>
  </si>
  <si>
    <t>Versão com Reconfecção de Base e Capa</t>
  </si>
  <si>
    <t>Rodovia(s):</t>
  </si>
  <si>
    <t xml:space="preserve">MG231 </t>
  </si>
  <si>
    <t>Trecho:</t>
  </si>
  <si>
    <t>Cordisburgo - Ent. BR/040</t>
  </si>
  <si>
    <t>Extensão:</t>
  </si>
  <si>
    <t xml:space="preserve">21,400vb    </t>
  </si>
  <si>
    <t>Situação:</t>
  </si>
  <si>
    <t>Licitação iniciada</t>
  </si>
  <si>
    <t>Data base :</t>
  </si>
  <si>
    <t>31/01/2017</t>
  </si>
  <si>
    <t>Grupo: 100 - Consultoria</t>
  </si>
  <si>
    <t>Código</t>
  </si>
  <si>
    <t>Serviço</t>
  </si>
  <si>
    <t>Unid.</t>
  </si>
  <si>
    <t>Qtde</t>
  </si>
  <si>
    <t>Preço Unitário</t>
  </si>
  <si>
    <t>Total</t>
  </si>
  <si>
    <t>42338</t>
  </si>
  <si>
    <t xml:space="preserve">ADMINISTRAÇÃO LOCAL  </t>
  </si>
  <si>
    <t xml:space="preserve">vb    </t>
  </si>
  <si>
    <t>1,000</t>
  </si>
  <si>
    <t>1-54</t>
  </si>
  <si>
    <t>Total Grupo:</t>
  </si>
  <si>
    <t>Grupo: 101 - Terraplenagem</t>
  </si>
  <si>
    <t>42336</t>
  </si>
  <si>
    <t xml:space="preserve">INSTALAÇÃO DO CANTEIRO DE OBRA  </t>
  </si>
  <si>
    <t>1-52</t>
  </si>
  <si>
    <t>42337</t>
  </si>
  <si>
    <t xml:space="preserve">MOBILIZAÇÃO E DESMOBILIZAÇÃO  </t>
  </si>
  <si>
    <t>1-53</t>
  </si>
  <si>
    <t>43080</t>
  </si>
  <si>
    <t xml:space="preserve">Escavação, carga, descarga, espalhamento e transporte de material de 1ª categoria, com caminhão. Distância média de transporte de 9.001 a 10.000 m  </t>
  </si>
  <si>
    <t xml:space="preserve">m3    </t>
  </si>
  <si>
    <t>8.247,000</t>
  </si>
  <si>
    <t>1-68</t>
  </si>
  <si>
    <t>43357</t>
  </si>
  <si>
    <t xml:space="preserve">Escavação, carga, descarga, espalhamento e transporte de material de 3ª categoria. Distância média de transporte de 9.001 a 10.000 m  </t>
  </si>
  <si>
    <t>750,000</t>
  </si>
  <si>
    <t>1-69</t>
  </si>
  <si>
    <t>44593</t>
  </si>
  <si>
    <t xml:space="preserve">Compactação de aterro e bota-fora a 80% proctor normal  </t>
  </si>
  <si>
    <t>4.880,000</t>
  </si>
  <si>
    <t>1-71</t>
  </si>
  <si>
    <t>40253</t>
  </si>
  <si>
    <t xml:space="preserve">Compactação de aterro a 100% proctor internormal (150%proctor normal)  </t>
  </si>
  <si>
    <t>2.928,000</t>
  </si>
  <si>
    <t>1-3</t>
  </si>
  <si>
    <t>44695</t>
  </si>
  <si>
    <t xml:space="preserve">Escavação, carga, descarga e espalhamento de material de 1ª categoria  </t>
  </si>
  <si>
    <t>70,000</t>
  </si>
  <si>
    <t>1-72</t>
  </si>
  <si>
    <t xml:space="preserve">21,400m     </t>
  </si>
  <si>
    <t>Grupo: 102 - Drenagem</t>
  </si>
  <si>
    <t>40270</t>
  </si>
  <si>
    <t xml:space="preserve">Bueiro simples tubular de concreto, classe CA-1. BSTC Ø 0,60 m - corpo (Execução, incluindo fornecimento e transporte de todos os materiais e berço, exclusive escavação e compactação) </t>
  </si>
  <si>
    <t xml:space="preserve">m     </t>
  </si>
  <si>
    <t>10,000</t>
  </si>
  <si>
    <t>1-4</t>
  </si>
  <si>
    <t>40287</t>
  </si>
  <si>
    <t xml:space="preserve">Bueiro simples tubular de concreto, BSTC Ø 0,60 m - boca (Execução, incluindo fornecimento e transporte de todos os materiais, exclusive escavação e compactação) </t>
  </si>
  <si>
    <t xml:space="preserve">U     </t>
  </si>
  <si>
    <t>1-6</t>
  </si>
  <si>
    <t>40271</t>
  </si>
  <si>
    <t xml:space="preserve">Bueiro simples tubular de concreto, classe CA-1. BSTC Ø 0,80 m - corpo (Execução, incluindo fornecimento e transporte de todos os materiais e berço, exclusive escavação e compactação) </t>
  </si>
  <si>
    <t>5,000</t>
  </si>
  <si>
    <t>1-5</t>
  </si>
  <si>
    <t>40288</t>
  </si>
  <si>
    <t xml:space="preserve">Bueiro simples tubular de concreto, BSTC Ø 0,80 m - boca (Execução, incluindo fornecimento e transporte de todos os materiais, exclusive escavação e compactação) </t>
  </si>
  <si>
    <t>1-7</t>
  </si>
  <si>
    <t>42642</t>
  </si>
  <si>
    <t xml:space="preserve">Demolição e remoção de sarjeta  </t>
  </si>
  <si>
    <t>2.410,000</t>
  </si>
  <si>
    <t>1-56</t>
  </si>
  <si>
    <t>40519</t>
  </si>
  <si>
    <t xml:space="preserve">Valeta de proteção de corte, tipo DR.VP-01., tipo 75/50 (Execução, incluindo escavação) </t>
  </si>
  <si>
    <t>98,000</t>
  </si>
  <si>
    <t>1-9</t>
  </si>
  <si>
    <t>40514</t>
  </si>
  <si>
    <t xml:space="preserve">Valeta de proteção de aterro tipo DR.VPA (Execução, incluindo escavação) </t>
  </si>
  <si>
    <t>39,000</t>
  </si>
  <si>
    <t>1-8</t>
  </si>
  <si>
    <t>40617</t>
  </si>
  <si>
    <t xml:space="preserve">Sarjeta de concreto em aterro, tipo DR.SCA-x/y. Largura = 70 cm tipo 40/15 (Execução, incluindo escavação, fornecimento e transporte de todos os materiais) </t>
  </si>
  <si>
    <t>1.300,000</t>
  </si>
  <si>
    <t>1-10</t>
  </si>
  <si>
    <t>40653</t>
  </si>
  <si>
    <t xml:space="preserve">Sarjeta de concreto em corte tipo DR.SCC-x/y. Largura = 70 cm tipo 60/15 (Execução, incluindo escavação, fornecimento e transporte de todos os materiais) </t>
  </si>
  <si>
    <t>1.800,000</t>
  </si>
  <si>
    <t>1-11</t>
  </si>
  <si>
    <t xml:space="preserve">21,400U     </t>
  </si>
  <si>
    <t>40686</t>
  </si>
  <si>
    <t xml:space="preserve">Saída d'água de concreto em corte,  tipo DR.SDC-01 (Execução, incluindo escavação, fornecimento e transporte de todos os materiais) </t>
  </si>
  <si>
    <t>2,000</t>
  </si>
  <si>
    <t>1-12</t>
  </si>
  <si>
    <t>40703</t>
  </si>
  <si>
    <t xml:space="preserve">Saída d'água de concreto em aterro,  tipo DR.SDA-02 (Execução, incluindo escavação, fornecimento e transporte de todos os materiais) </t>
  </si>
  <si>
    <t>1-15</t>
  </si>
  <si>
    <t>40701</t>
  </si>
  <si>
    <t xml:space="preserve">Saída d'água de concreto em aterro,  tipo DR.SDA-01 (Execução, incluindo escavação, fornecimento e transporte de todos os materiais) </t>
  </si>
  <si>
    <t>3,000</t>
  </si>
  <si>
    <t>1-13</t>
  </si>
  <si>
    <t>40702</t>
  </si>
  <si>
    <t xml:space="preserve">Descida d'água de concreto em corte, tipo DR.DSC-01, com largura = 0,60 m (Execução, incluindo escavação, fornecimento e transporte de todos os materiais) </t>
  </si>
  <si>
    <t>1-14</t>
  </si>
  <si>
    <t>40707</t>
  </si>
  <si>
    <t xml:space="preserve">Descida d'água de concreto em aterro, tipo DR.DSA-01, com largura = 0,60m (Execução, incluindo escavação, fornecimento e transporte de todos os materiais) </t>
  </si>
  <si>
    <t>13,000</t>
  </si>
  <si>
    <t>1-16</t>
  </si>
  <si>
    <t>40710</t>
  </si>
  <si>
    <t xml:space="preserve">Descida d'água de concreto em aterro, tipo DR.DSA-01A, com largura = 0,60m (Execução, incluindo escavação, fornecimento e transporte de todos os materiais) </t>
  </si>
  <si>
    <t>15,000</t>
  </si>
  <si>
    <t>1-17</t>
  </si>
  <si>
    <t>45342</t>
  </si>
  <si>
    <t xml:space="preserve">Descida d'água de concreto em aterro em degraus, tipo DR.DSA - 03 com largura L = 0,60 m  </t>
  </si>
  <si>
    <t>21,000</t>
  </si>
  <si>
    <t>1-73</t>
  </si>
  <si>
    <t>42740</t>
  </si>
  <si>
    <t xml:space="preserve">Soleira de dispersão para descida d'água em aterro, tipo DSA-01, L = 0,60m  </t>
  </si>
  <si>
    <t>1-58</t>
  </si>
  <si>
    <t>41801</t>
  </si>
  <si>
    <t xml:space="preserve">Dissipador de energia para saídas de bueiros tubulares e Descidas d'água em aterros, padrão DNIT, para BSTC Ø= 0,60 m, tipo DEB-03, conforme álbum DNIT-2006 - IPR-725 (Execução, incluindo fornecimento e transporte de todos os materiais, inclusive escavação) </t>
  </si>
  <si>
    <t>1-33</t>
  </si>
  <si>
    <t>41837</t>
  </si>
  <si>
    <t xml:space="preserve">Dissipador de energia para saídas de bueiros tubulares e descidas d'água em aterros, padrão DNIT,  para BSTC ø= 0,80 m, tipo DEB-04, conforme álbum DNIT-2006 - IPR-725 (Execução, incluindo fornecimento e transporte de todos os materiais, inclusive escavação) </t>
  </si>
  <si>
    <t>1-37</t>
  </si>
  <si>
    <t>41838</t>
  </si>
  <si>
    <t xml:space="preserve">Dissipador de energia para saídas de bueiros tubulares e descidas d'água de aterros, padrão DNIT, para BSTC ø 1,00 m, tipo DEB - 05, conforme álbum DNIT-2006 - IPR-725 (Execução, incluindo fornecimento e transporte de todos os materiais, inclusive escavação) </t>
  </si>
  <si>
    <t>1-38</t>
  </si>
  <si>
    <t>42353</t>
  </si>
  <si>
    <t xml:space="preserve">Dissipador de energia p/saída de sarjetas e valetas (DNIT),para SDA-01 E SDA-02 Tipo DES-02, conforme álbum DNIT-2006 - IPR-725  </t>
  </si>
  <si>
    <t>1-55</t>
  </si>
  <si>
    <t>42838</t>
  </si>
  <si>
    <t xml:space="preserve">Dreno profundo com brita, sem selo, com 1,50x0,40 m envolvido em manta geotêxtil não tecida, com tubo de polietileno de alta densidade perfurado, de 100mm tipo DR.DP-02 (Execução  incluindo  escavação, fornecimento de todos os materiais, exceto transporte dos agregados) </t>
  </si>
  <si>
    <t>1.190,000</t>
  </si>
  <si>
    <t>1-64</t>
  </si>
  <si>
    <t>40953</t>
  </si>
  <si>
    <t xml:space="preserve">Dreno profundo de corte em rocha tipo DR.DPR (Execução  incluindo  escavação,  fornecimento de todos os materiais, exceto transporte dos agregados) </t>
  </si>
  <si>
    <t>400,000</t>
  </si>
  <si>
    <t>1-18</t>
  </si>
  <si>
    <t>40974</t>
  </si>
  <si>
    <t xml:space="preserve">Terminal de dreno profundo, tipo DR.TDP (Execução,  incluindo  escavação, fornecimento e transporte de todos os materiais) </t>
  </si>
  <si>
    <t>6,000</t>
  </si>
  <si>
    <t>1-19</t>
  </si>
  <si>
    <t>40975</t>
  </si>
  <si>
    <t xml:space="preserve">Terminal de dreno profundo de corte em rocha para DR.DPR (Execução, incluindo  escavação, fornecimento e transporte  de todos os materiais) </t>
  </si>
  <si>
    <t>4,000</t>
  </si>
  <si>
    <t>1-20</t>
  </si>
  <si>
    <t>42920</t>
  </si>
  <si>
    <t xml:space="preserve">Passagem sobre sarjeta, tipo OC.PS-01A com lajes de largura = 1,00m (Execução incluindo escavação, fornecimento e transporte de todos os materiais) </t>
  </si>
  <si>
    <t>8,000</t>
  </si>
  <si>
    <t>1-65</t>
  </si>
  <si>
    <t>40056</t>
  </si>
  <si>
    <t>Transporte de brita  DMT = 14 KM</t>
  </si>
  <si>
    <t xml:space="preserve">m3*km </t>
  </si>
  <si>
    <t>10.892,000</t>
  </si>
  <si>
    <t>1-1</t>
  </si>
  <si>
    <t>Grupo: 103 - Pavimentação</t>
  </si>
  <si>
    <t>41209</t>
  </si>
  <si>
    <t xml:space="preserve">Remoçao e carga do revestimento asfaltico em tratamento superficial  </t>
  </si>
  <si>
    <t xml:space="preserve">m2    </t>
  </si>
  <si>
    <t>261.080,000</t>
  </si>
  <si>
    <t>1-24</t>
  </si>
  <si>
    <t>42213</t>
  </si>
  <si>
    <t>Transporte de revestimento asfáltico removido  DMT = 10,0 km</t>
  </si>
  <si>
    <t>130.540,000</t>
  </si>
  <si>
    <t>1-48</t>
  </si>
  <si>
    <t>42659</t>
  </si>
  <si>
    <t>Reconfecção de base com adição de 20% de brita e 2% de cimento (execução, incluindo o fornecimento de todos os materiais e o transporte do cimento)  (Proctor Modificado)</t>
  </si>
  <si>
    <t>46.994,000</t>
  </si>
  <si>
    <t>1-57</t>
  </si>
  <si>
    <t>43061</t>
  </si>
  <si>
    <t>Transporte de brita para reconfecção de base  DMT = 8,47 km</t>
  </si>
  <si>
    <t>79.631,000</t>
  </si>
  <si>
    <t>1-67</t>
  </si>
  <si>
    <t xml:space="preserve">21,400m2    </t>
  </si>
  <si>
    <t>41164</t>
  </si>
  <si>
    <t xml:space="preserve">Imprimação sem fornecimento do material betuminoso (Execução, incluindo transporte do material betuminoso dentro do canteiro de obras) </t>
  </si>
  <si>
    <t>1-21</t>
  </si>
  <si>
    <t>41166</t>
  </si>
  <si>
    <t xml:space="preserve">Pintura de ligação sem fornecimento do material betuminoso (Execução, incluindo o transporte do material betuminoso dentro do canteiro de obras) </t>
  </si>
  <si>
    <t>1-22</t>
  </si>
  <si>
    <t>41177</t>
  </si>
  <si>
    <t>Concreto betuminoso usinado a quente (faixa C) (Execução, incluindo usinagem, aplicação, espalhamento e compactação, fornecimento dos agregados; exclui o fornecimento e transporte do material betuminoso, o transporte dos agregados e o transporte da usina até a pista) 4,0 cm - Pista de Rolamento</t>
  </si>
  <si>
    <t>6.163,200</t>
  </si>
  <si>
    <t>1-23</t>
  </si>
  <si>
    <t>44342</t>
  </si>
  <si>
    <t>Concreto betuminoso usinado a quente (faixa D) (Execução, incluindo usinagem, aplicação, espalhamento e compactação, fornecimento dos agregados; exclui o fornecimento e transporte do material betuminoso, o transporte dos agregados e o transporte da usina até a pista) 2,0 cm - Acostamentos</t>
  </si>
  <si>
    <t>2.140,000</t>
  </si>
  <si>
    <t>1-70</t>
  </si>
  <si>
    <t>40092</t>
  </si>
  <si>
    <t>Transporte de brita para o concreto betuminoso usinado a quente até a usina (volume compactado)  DMT = 17,7 km</t>
  </si>
  <si>
    <t>123.027,740</t>
  </si>
  <si>
    <t>1-2</t>
  </si>
  <si>
    <t>41677</t>
  </si>
  <si>
    <t>Transporte de areia para concreto betuminoso usinado a quente até a usina  (volume compactado)  DMT = 62,2 km</t>
  </si>
  <si>
    <t>84.124,260</t>
  </si>
  <si>
    <t>1-31</t>
  </si>
  <si>
    <t>41771</t>
  </si>
  <si>
    <t>Transporte do concreto betuminoso usinado a quente da usina até a pista (volume compactado)  DMT = 51,2 km</t>
  </si>
  <si>
    <t>425.124,000</t>
  </si>
  <si>
    <t>1-32</t>
  </si>
  <si>
    <t xml:space="preserve">21,400t     </t>
  </si>
  <si>
    <t>Grupo: 104 - Ligante Betuminoso</t>
  </si>
  <si>
    <t>41810</t>
  </si>
  <si>
    <t xml:space="preserve">Fornecimento do material betuminoso (não cotar). RR-1C  </t>
  </si>
  <si>
    <t xml:space="preserve">t     </t>
  </si>
  <si>
    <t>131,340</t>
  </si>
  <si>
    <t>1-34</t>
  </si>
  <si>
    <t>41814</t>
  </si>
  <si>
    <t xml:space="preserve">Fornecimento do material betuminoso (não cotar). CM-30  </t>
  </si>
  <si>
    <t>311,960</t>
  </si>
  <si>
    <t>1-35</t>
  </si>
  <si>
    <t>41816</t>
  </si>
  <si>
    <t xml:space="preserve">Fornecimento do material betuminoso (não cotar). CAP-50/70  </t>
  </si>
  <si>
    <t>1.065,180</t>
  </si>
  <si>
    <t>1-36</t>
  </si>
  <si>
    <t>42221</t>
  </si>
  <si>
    <t>Transporte do material betuminoso ao canteiro de obras (não cotar) - RR-1C  DMT = 173 km</t>
  </si>
  <si>
    <t>1-49</t>
  </si>
  <si>
    <t>42227</t>
  </si>
  <si>
    <t>Transporte do material betuminoso ao canteiro de obras (não cotar) - CM-30  DMT = 173 km</t>
  </si>
  <si>
    <t>1-50</t>
  </si>
  <si>
    <t>42229</t>
  </si>
  <si>
    <t>Transporte do material betuminoso ao canteiro de obras (não cotar) - CAP 50/70  DMT = 173 km</t>
  </si>
  <si>
    <t>1-51</t>
  </si>
  <si>
    <t>Grupo: 106 - Sinalização Horizontal</t>
  </si>
  <si>
    <t>42790</t>
  </si>
  <si>
    <t xml:space="preserve">Linhas de resina acrilica, emulsionada em água,com espessura úmida de 0,5 mm, Largura = 0,15 (Execução, incluindo pré-marcação, fornecimento e transporte de todos os materiais) </t>
  </si>
  <si>
    <t>74.900,000</t>
  </si>
  <si>
    <t>1-59</t>
  </si>
  <si>
    <t>41230</t>
  </si>
  <si>
    <t xml:space="preserve">Tacha refletiva tipo SHTRP, com catadióptrico nas duas faces (Execução, incluindo fornecimento, colocação e transporte de todos os materiais) </t>
  </si>
  <si>
    <t>5.350,000</t>
  </si>
  <si>
    <t>1-25</t>
  </si>
  <si>
    <t>41231</t>
  </si>
  <si>
    <t xml:space="preserve">Tacha refletiva tipo SHTRP, com catadióptrico em apenas uma face (Execução, incluindo fornecimento, colocação e transporte de todos os materiais) </t>
  </si>
  <si>
    <t>700,000</t>
  </si>
  <si>
    <t>1-26</t>
  </si>
  <si>
    <t>Grupo: 107 - Conservação</t>
  </si>
  <si>
    <t>41300</t>
  </si>
  <si>
    <t xml:space="preserve">Limpeza de bueiros (Execução, incluindo remoção do material para local adequado) </t>
  </si>
  <si>
    <t xml:space="preserve">hxh   </t>
  </si>
  <si>
    <t>320,000</t>
  </si>
  <si>
    <t>1-27</t>
  </si>
  <si>
    <t>41334</t>
  </si>
  <si>
    <t>Remendo profundo - recomposição da camada granular (Execução, incluindo remoção de camada granular e revestimento betuminoso, transporte para bota-fora, fornecimento do material granular) com bica corrida</t>
  </si>
  <si>
    <t>320,490</t>
  </si>
  <si>
    <t>1-28</t>
  </si>
  <si>
    <t xml:space="preserve">21,400m3    </t>
  </si>
  <si>
    <t>42798</t>
  </si>
  <si>
    <t xml:space="preserve">Concreto Betuminoso Usinado a quente, faixa c (Execução, incluindo usinagem, aplicação, espalhamento e compactação, fornecimento dos agregados; exclui o fornecimento e transporte do material betuminoso, o transporte dos agregados e o transporte da usina até a pista) </t>
  </si>
  <si>
    <t>64,100</t>
  </si>
  <si>
    <t>1-60</t>
  </si>
  <si>
    <t>42800</t>
  </si>
  <si>
    <t xml:space="preserve">Imprimação (Incluindo o transporte do material betuminoso) (Execução, incluindo transporte do material betuminoso dentro do canteiro de obras) </t>
  </si>
  <si>
    <t>1.602,430</t>
  </si>
  <si>
    <t>1-62</t>
  </si>
  <si>
    <t>51217</t>
  </si>
  <si>
    <t>Transporte de brita para o concreto betuminoso usinado a quente (volume compactado)  DMT = 17,7 km</t>
  </si>
  <si>
    <t>964,340</t>
  </si>
  <si>
    <t>1-76</t>
  </si>
  <si>
    <t>42799</t>
  </si>
  <si>
    <t xml:space="preserve">Pintura de ligação (Incluindo o transporte do material betuminoso no canteiro de obras) (Execução, incluindo transporte do material betuminoso dentro do canteiro de obras) </t>
  </si>
  <si>
    <t>1-61</t>
  </si>
  <si>
    <t>51218</t>
  </si>
  <si>
    <t>Transporte de areia para o concreto betuminoso usinado a quente (volume compactado)  DMT = 62,2 km</t>
  </si>
  <si>
    <t>598,030</t>
  </si>
  <si>
    <t>1-77</t>
  </si>
  <si>
    <t>42804</t>
  </si>
  <si>
    <t>Transporte de concreto betuminoso usinado a quente, da usina até a pista  DMT = 51,2 km</t>
  </si>
  <si>
    <t>3.281,780</t>
  </si>
  <si>
    <t>1-63</t>
  </si>
  <si>
    <t>51210</t>
  </si>
  <si>
    <t xml:space="preserve">Varredura e limpeza do acostamento  </t>
  </si>
  <si>
    <t>107.000,000</t>
  </si>
  <si>
    <t>1-75</t>
  </si>
  <si>
    <t>51388</t>
  </si>
  <si>
    <t>Transporte de bica corrida  DMT = 8,47 km</t>
  </si>
  <si>
    <t>2.714,520</t>
  </si>
  <si>
    <t>1-78</t>
  </si>
  <si>
    <t>Grupo: 108 - Obras de Arte Especiais</t>
  </si>
  <si>
    <t>43001</t>
  </si>
  <si>
    <t xml:space="preserve">Guarda-corpo, tipo OC.NJ-S1 (Execução, incluindo o fornecimento e transporte de todos os materiais) </t>
  </si>
  <si>
    <t>32,000</t>
  </si>
  <si>
    <t>1-66</t>
  </si>
  <si>
    <t>41599</t>
  </si>
  <si>
    <t xml:space="preserve">Demolição de concreto simples  </t>
  </si>
  <si>
    <t>26,000</t>
  </si>
  <si>
    <t>1-29</t>
  </si>
  <si>
    <t>41628</t>
  </si>
  <si>
    <t xml:space="preserve">Concreto de cimento Portland Fck &gt;= 20,0 MPa (Execução, incluindo o fornecimento e transporte dos agregados) </t>
  </si>
  <si>
    <t>30,000</t>
  </si>
  <si>
    <t>1-30</t>
  </si>
  <si>
    <t>46953</t>
  </si>
  <si>
    <t xml:space="preserve">Fornecimento e aplicação de tela Bematel Q 138, ou similar (Execução, incluindo o fornecimento e transporte de todos os materiais) </t>
  </si>
  <si>
    <t xml:space="preserve">Kg    </t>
  </si>
  <si>
    <t>200,000</t>
  </si>
  <si>
    <t>1-74</t>
  </si>
  <si>
    <t>Grupo: 143 - Sinalização Vertical</t>
  </si>
  <si>
    <t>41841</t>
  </si>
  <si>
    <t xml:space="preserve">Placa de aço carbono com película refletiva grau técnico tipo I da ABNT - Placa Circular (Execução, incluindo fornecimento e transporte de todos os materiais, inclusive poste de sustentação) </t>
  </si>
  <si>
    <t>15,700</t>
  </si>
  <si>
    <t>1-39</t>
  </si>
  <si>
    <t>41842</t>
  </si>
  <si>
    <t xml:space="preserve">Placa de aço carbono com película refletiva grau técnico tipo I da ABNT - Placa Octogonal (Execução, incluindo fornecimento e transporte de todos os materiais, inclusive poste de sustentação) </t>
  </si>
  <si>
    <t>2,480</t>
  </si>
  <si>
    <t>1-40</t>
  </si>
  <si>
    <t>41843</t>
  </si>
  <si>
    <t xml:space="preserve">Placa de aço carbono com película refletiva grau técnico tipo I da ABNT - Placa Triangular (Execução, incluindo fornecimento e transporte de todos os materiais, inclusive poste de sustentação) </t>
  </si>
  <si>
    <t>1,300</t>
  </si>
  <si>
    <t>1-41</t>
  </si>
  <si>
    <t>41844</t>
  </si>
  <si>
    <t xml:space="preserve">Placa de aço carbono com película refletiva grau técnico tipo I da ABNT - Placa Quadrada (Execução, incluindo fornecimento e transporte de todos os materiais, inclusive poste de sustentação) </t>
  </si>
  <si>
    <t>25,000</t>
  </si>
  <si>
    <t>1-42</t>
  </si>
  <si>
    <t>42193</t>
  </si>
  <si>
    <t xml:space="preserve">Placa de aço carbono com película refletiva grau técnico tipo I da ABNT - Placa Retangular (Execução, incluindo fornecimento e transporte de todos os materiais, inclusive poste de sustentação) </t>
  </si>
  <si>
    <t>1-43</t>
  </si>
  <si>
    <t>42194</t>
  </si>
  <si>
    <t xml:space="preserve">Placa de aço carbono com película refletiva grau técnico tipo I da ABNT - Marcador de Alinhamento (Execução, incluindo fornecimento e transporte de todos os materiais, inclusive poste de sustentação) </t>
  </si>
  <si>
    <t>4,500</t>
  </si>
  <si>
    <t>1-44</t>
  </si>
  <si>
    <t>42195</t>
  </si>
  <si>
    <t xml:space="preserve">Placa de aço carbono com película refletiva grau técnico tipo I da ABNT - Marcador de Perigo 0,30 x 0,90m (Execução, incluindo fornecimento e transporte de todos os materiais, inclusive poste de sustentação) </t>
  </si>
  <si>
    <t>3,240</t>
  </si>
  <si>
    <t>1-45</t>
  </si>
  <si>
    <t>42196</t>
  </si>
  <si>
    <t xml:space="preserve">Placa de aço carbono com película refletiva grau técnico tipo I da ABNT - Marco Quilométrico (Execução, incluindo fornecimento e transporte de todos os materiais, inclusive poste de sustentação) </t>
  </si>
  <si>
    <t>9,800</t>
  </si>
  <si>
    <t>1-46</t>
  </si>
  <si>
    <t>42210</t>
  </si>
  <si>
    <t xml:space="preserve">Placa de aço carbono com película refletiva grau técnico tipo I da ABNT - Escudo (Execução, incluindo fornecimento e transporte de todos os materiais, inclusive poste de sustentação) </t>
  </si>
  <si>
    <t>1,430</t>
  </si>
  <si>
    <t>1-47</t>
  </si>
  <si>
    <t>Total Proposta:</t>
  </si>
  <si>
    <t>Final</t>
  </si>
  <si>
    <t>Página: 1 de 11</t>
  </si>
  <si>
    <t>Página: 2 de 11</t>
  </si>
  <si>
    <t>Página: 3 de 11</t>
  </si>
  <si>
    <t>Página: 4 de 11</t>
  </si>
  <si>
    <t>Página: 5 de 11</t>
  </si>
  <si>
    <t>Página: 6 de 11</t>
  </si>
  <si>
    <t>Página: 7 de 11</t>
  </si>
  <si>
    <t>Página: 8 de 11</t>
  </si>
  <si>
    <t>Página: 9 de 11</t>
  </si>
  <si>
    <t>Página: 10 de 11</t>
  </si>
  <si>
    <t>Página: 11 de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</si>
</sst>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8"/>
      <name val="Helvetica"/>
    </font>
    <font>
      <sz val="7"/>
      <color indexed="9"/>
      <name val="Helvetica"/>
    </font>
    <font>
      <sz val="9"/>
      <name val="Helvetica"/>
    </font>
    <font>
      <b/>
      <sz val="9"/>
      <name val="Helvetica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3" xfId="0" applyFont="1" applyBorder="1"/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" fontId="3" fillId="0" borderId="1" xfId="0" applyNumberFormat="1" applyFont="1" applyBorder="1" applyAlignment="1" applyProtection="1">
      <alignment horizontal="right"/>
      <protection locked="0"/>
    </xf>
    <xf numFmtId="0" fontId="2" fillId="0" borderId="0" xfId="0" applyFont="1"/>
    <xf numFmtId="0" fontId="4" fillId="0" borderId="3" xfId="0" applyFont="1" applyBorder="1"/>
    <xf numFmtId="4" fontId="3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0" fillId="0" borderId="0" xfId="0"/>
    <xf numFmtId="0" fontId="3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left"/>
    </xf>
    <xf numFmtId="0" fontId="1" fillId="0" borderId="0" xfId="0" applyFont="1" applyAlignment="1">
      <alignment horizontal="left" wrapText="1"/>
    </xf>
    <xf numFmtId="49" fontId="3" fillId="0" borderId="0" xfId="0" applyNumberFormat="1" applyFont="1" applyAlignment="1" applyProtection="1">
      <alignment horizontal="left"/>
      <protection locked="0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0</xdr:colOff>
      <xdr:row>3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44</xdr:row>
      <xdr:rowOff>0</xdr:rowOff>
    </xdr:from>
    <xdr:to>
      <xdr:col>2</xdr:col>
      <xdr:colOff>0</xdr:colOff>
      <xdr:row>47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73</xdr:row>
      <xdr:rowOff>0</xdr:rowOff>
    </xdr:from>
    <xdr:to>
      <xdr:col>2</xdr:col>
      <xdr:colOff>0</xdr:colOff>
      <xdr:row>76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102</xdr:row>
      <xdr:rowOff>0</xdr:rowOff>
    </xdr:from>
    <xdr:to>
      <xdr:col>2</xdr:col>
      <xdr:colOff>0</xdr:colOff>
      <xdr:row>105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128</xdr:row>
      <xdr:rowOff>0</xdr:rowOff>
    </xdr:from>
    <xdr:to>
      <xdr:col>2</xdr:col>
      <xdr:colOff>0</xdr:colOff>
      <xdr:row>131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163</xdr:row>
      <xdr:rowOff>0</xdr:rowOff>
    </xdr:from>
    <xdr:to>
      <xdr:col>2</xdr:col>
      <xdr:colOff>0</xdr:colOff>
      <xdr:row>166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190</xdr:row>
      <xdr:rowOff>0</xdr:rowOff>
    </xdr:from>
    <xdr:to>
      <xdr:col>2</xdr:col>
      <xdr:colOff>0</xdr:colOff>
      <xdr:row>193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234</xdr:row>
      <xdr:rowOff>0</xdr:rowOff>
    </xdr:from>
    <xdr:to>
      <xdr:col>2</xdr:col>
      <xdr:colOff>0</xdr:colOff>
      <xdr:row>237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270</xdr:row>
      <xdr:rowOff>0</xdr:rowOff>
    </xdr:from>
    <xdr:to>
      <xdr:col>2</xdr:col>
      <xdr:colOff>0</xdr:colOff>
      <xdr:row>273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305</xdr:row>
      <xdr:rowOff>0</xdr:rowOff>
    </xdr:from>
    <xdr:to>
      <xdr:col>2</xdr:col>
      <xdr:colOff>0</xdr:colOff>
      <xdr:row>308</xdr:row>
      <xdr:rowOff>0</xdr:rowOff>
    </xdr:to>
    <xdr:pic>
      <xdr:nvPicPr>
        <xdr:cNvPr id="11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339</xdr:row>
      <xdr:rowOff>0</xdr:rowOff>
    </xdr:from>
    <xdr:to>
      <xdr:col>2</xdr:col>
      <xdr:colOff>0</xdr:colOff>
      <xdr:row>342</xdr:row>
      <xdr:rowOff>0</xdr:rowOff>
    </xdr:to>
    <xdr:pic>
      <xdr:nvPicPr>
        <xdr:cNvPr id="1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5"/>
  <sheetViews>
    <sheetView tabSelected="1" workbookViewId="0">
      <selection activeCell="J1" sqref="J1"/>
    </sheetView>
  </sheetViews>
  <sheetFormatPr defaultRowHeight="15" x14ac:dyDescent="0.25"/>
  <cols>
    <col min="1" max="2" width="6.7109375" customWidth="1"/>
    <col min="3" max="3" width="4.42578125" customWidth="1"/>
    <col min="4" max="4" width="14.42578125" customWidth="1"/>
    <col min="5" max="5" width="6.7109375" customWidth="1"/>
    <col min="6" max="6" width="11.140625" customWidth="1"/>
    <col min="7" max="7" width="6.7109375" customWidth="1"/>
    <col min="8" max="8" width="11.140625" customWidth="1"/>
    <col min="9" max="10" width="13.42578125" customWidth="1"/>
    <col min="11" max="11" width="0" hidden="1" customWidth="1"/>
  </cols>
  <sheetData>
    <row r="1" spans="1:13" x14ac:dyDescent="0.25">
      <c r="C1" s="24" t="s">
        <v>0</v>
      </c>
      <c r="D1" s="21"/>
      <c r="E1" s="21"/>
      <c r="F1" s="21"/>
      <c r="G1" s="21"/>
      <c r="H1" s="21"/>
      <c r="I1" s="4" t="s">
        <v>3</v>
      </c>
      <c r="J1" s="2"/>
    </row>
    <row r="2" spans="1:13" x14ac:dyDescent="0.25">
      <c r="C2" s="24" t="s">
        <v>1</v>
      </c>
      <c r="D2" s="21"/>
      <c r="E2" s="21"/>
      <c r="F2" s="21"/>
      <c r="G2" s="21"/>
      <c r="H2" s="21"/>
      <c r="J2" s="1" t="s">
        <v>361</v>
      </c>
    </row>
    <row r="3" spans="1:13" x14ac:dyDescent="0.25">
      <c r="C3" s="24" t="s">
        <v>2</v>
      </c>
      <c r="D3" s="21"/>
      <c r="E3" s="21"/>
      <c r="F3" s="26" t="s">
        <v>4</v>
      </c>
      <c r="G3" s="26" t="s">
        <v>5</v>
      </c>
      <c r="H3" s="26" t="s">
        <v>6</v>
      </c>
      <c r="I3" s="14" t="s">
        <v>7</v>
      </c>
      <c r="J3" s="14" t="s">
        <v>8</v>
      </c>
    </row>
    <row r="5" spans="1:13" x14ac:dyDescent="0.25">
      <c r="B5" s="20" t="s">
        <v>9</v>
      </c>
      <c r="C5" s="21"/>
      <c r="D5" s="22" t="s">
        <v>10</v>
      </c>
      <c r="E5" s="21"/>
      <c r="F5" s="21"/>
      <c r="G5" s="21"/>
      <c r="H5" s="21"/>
    </row>
    <row r="6" spans="1:13" x14ac:dyDescent="0.25">
      <c r="A6" s="20" t="s">
        <v>11</v>
      </c>
      <c r="B6" s="21"/>
      <c r="C6" s="21"/>
      <c r="D6" s="25"/>
      <c r="E6" s="25"/>
      <c r="F6" s="25"/>
    </row>
    <row r="7" spans="1:13" x14ac:dyDescent="0.25">
      <c r="A7" s="20" t="s">
        <v>12</v>
      </c>
      <c r="B7" s="21"/>
      <c r="C7" s="21"/>
      <c r="D7" s="25"/>
      <c r="E7" s="25"/>
      <c r="F7" s="25"/>
      <c r="J7" s="8"/>
      <c r="K7" s="8"/>
      <c r="L7" s="8"/>
      <c r="M7" s="8"/>
    </row>
    <row r="8" spans="1:13" x14ac:dyDescent="0.25">
      <c r="B8" s="20" t="s">
        <v>13</v>
      </c>
      <c r="C8" s="21"/>
      <c r="D8" s="22" t="s">
        <v>14</v>
      </c>
      <c r="E8" s="21"/>
      <c r="F8" s="21"/>
      <c r="G8" s="21"/>
      <c r="H8" s="21"/>
      <c r="I8" s="8" t="s">
        <v>15</v>
      </c>
      <c r="J8" s="18" t="s">
        <v>16</v>
      </c>
    </row>
    <row r="9" spans="1:13" x14ac:dyDescent="0.25">
      <c r="B9" s="20" t="s">
        <v>17</v>
      </c>
      <c r="C9" s="21"/>
      <c r="D9" s="22" t="s">
        <v>18</v>
      </c>
      <c r="E9" s="21"/>
      <c r="F9" s="21"/>
      <c r="G9" s="21"/>
      <c r="H9" s="21"/>
      <c r="I9" s="8" t="s">
        <v>19</v>
      </c>
      <c r="J9" s="18" t="s">
        <v>20</v>
      </c>
    </row>
    <row r="10" spans="1:13" ht="15" customHeight="1" x14ac:dyDescent="0.25">
      <c r="B10" s="20" t="s">
        <v>21</v>
      </c>
      <c r="C10" s="21"/>
      <c r="D10" s="22" t="s">
        <v>22</v>
      </c>
      <c r="E10" s="21"/>
      <c r="F10" s="21"/>
      <c r="G10" s="21"/>
      <c r="H10" s="21"/>
    </row>
    <row r="11" spans="1:13" x14ac:dyDescent="0.25">
      <c r="B11" s="20" t="s">
        <v>23</v>
      </c>
      <c r="C11" s="21"/>
      <c r="D11" s="22" t="s">
        <v>24</v>
      </c>
      <c r="E11" s="21"/>
      <c r="F11" s="21"/>
      <c r="G11" s="21"/>
      <c r="H11" s="21"/>
    </row>
    <row r="12" spans="1:13" x14ac:dyDescent="0.25">
      <c r="B12" s="20" t="s">
        <v>25</v>
      </c>
      <c r="C12" s="21"/>
      <c r="D12" s="22" t="s">
        <v>26</v>
      </c>
      <c r="E12" s="21"/>
      <c r="F12" s="21"/>
      <c r="G12" s="21"/>
      <c r="H12" s="21"/>
    </row>
    <row r="13" spans="1:13" ht="15" customHeight="1" x14ac:dyDescent="0.25">
      <c r="B13" s="20" t="s">
        <v>27</v>
      </c>
      <c r="C13" s="21"/>
      <c r="D13" s="22" t="s">
        <v>28</v>
      </c>
      <c r="E13" s="21"/>
      <c r="F13" s="21"/>
      <c r="G13" s="21"/>
      <c r="H13" s="21"/>
    </row>
    <row r="14" spans="1:13" x14ac:dyDescent="0.25">
      <c r="B14" s="20" t="s">
        <v>29</v>
      </c>
      <c r="C14" s="21"/>
      <c r="D14" s="22" t="s">
        <v>30</v>
      </c>
      <c r="E14" s="21"/>
      <c r="F14" s="21"/>
      <c r="G14" s="21"/>
      <c r="H14" s="21"/>
    </row>
    <row r="15" spans="1:13" x14ac:dyDescent="0.25">
      <c r="B15" s="20" t="s">
        <v>31</v>
      </c>
      <c r="C15" s="21"/>
      <c r="D15" s="22" t="s">
        <v>32</v>
      </c>
      <c r="E15" s="21"/>
      <c r="F15" s="21"/>
      <c r="G15" s="21"/>
      <c r="H15" s="21"/>
      <c r="I15" s="8" t="s">
        <v>33</v>
      </c>
      <c r="J15" s="18" t="s">
        <v>34</v>
      </c>
    </row>
    <row r="17" spans="1:11" x14ac:dyDescent="0.25">
      <c r="A17" s="15" t="s">
        <v>35</v>
      </c>
    </row>
    <row r="19" spans="1:11" x14ac:dyDescent="0.25">
      <c r="A19" s="5" t="s">
        <v>36</v>
      </c>
      <c r="B19" s="23" t="s">
        <v>37</v>
      </c>
      <c r="C19" s="23"/>
      <c r="D19" s="23"/>
      <c r="E19" s="23"/>
      <c r="F19" s="23"/>
      <c r="G19" s="5" t="s">
        <v>38</v>
      </c>
      <c r="H19" s="5" t="s">
        <v>39</v>
      </c>
      <c r="I19" s="7" t="s">
        <v>40</v>
      </c>
      <c r="J19" s="6" t="s">
        <v>41</v>
      </c>
    </row>
    <row r="20" spans="1:11" ht="15" customHeight="1" x14ac:dyDescent="0.25">
      <c r="A20" s="9" t="s">
        <v>42</v>
      </c>
      <c r="B20" s="19" t="s">
        <v>43</v>
      </c>
      <c r="C20" s="19"/>
      <c r="D20" s="19"/>
      <c r="E20" s="19"/>
      <c r="F20" s="19"/>
      <c r="G20" s="9" t="s">
        <v>44</v>
      </c>
      <c r="H20" s="12" t="s">
        <v>45</v>
      </c>
      <c r="I20" s="13"/>
      <c r="J20" s="11">
        <f>TRUNC((H20*TRUNC(I20,2)),2)</f>
        <v>0</v>
      </c>
      <c r="K20" s="10" t="s">
        <v>46</v>
      </c>
    </row>
    <row r="21" spans="1:11" x14ac:dyDescent="0.25">
      <c r="I21" s="17" t="s">
        <v>47</v>
      </c>
      <c r="J21" s="16">
        <f>SUM(J20)</f>
        <v>0</v>
      </c>
    </row>
    <row r="23" spans="1:11" x14ac:dyDescent="0.25">
      <c r="A23" s="15" t="s">
        <v>48</v>
      </c>
    </row>
    <row r="25" spans="1:11" x14ac:dyDescent="0.25">
      <c r="A25" s="5" t="s">
        <v>36</v>
      </c>
      <c r="B25" s="23" t="s">
        <v>37</v>
      </c>
      <c r="C25" s="23"/>
      <c r="D25" s="23"/>
      <c r="E25" s="23"/>
      <c r="F25" s="23"/>
      <c r="G25" s="5" t="s">
        <v>38</v>
      </c>
      <c r="H25" s="5" t="s">
        <v>39</v>
      </c>
      <c r="I25" s="7" t="s">
        <v>40</v>
      </c>
      <c r="J25" s="6" t="s">
        <v>41</v>
      </c>
    </row>
    <row r="26" spans="1:11" ht="15" customHeight="1" x14ac:dyDescent="0.25">
      <c r="A26" s="9" t="s">
        <v>49</v>
      </c>
      <c r="B26" s="19" t="s">
        <v>50</v>
      </c>
      <c r="C26" s="19"/>
      <c r="D26" s="19"/>
      <c r="E26" s="19"/>
      <c r="F26" s="19"/>
      <c r="G26" s="9" t="s">
        <v>44</v>
      </c>
      <c r="H26" s="12" t="s">
        <v>45</v>
      </c>
      <c r="I26" s="13"/>
      <c r="J26" s="11">
        <f t="shared" ref="J26:J32" si="0">TRUNC((H26*TRUNC(I26,2)),2)</f>
        <v>0</v>
      </c>
      <c r="K26" s="10" t="s">
        <v>51</v>
      </c>
    </row>
    <row r="27" spans="1:11" ht="15" customHeight="1" x14ac:dyDescent="0.25">
      <c r="A27" s="9" t="s">
        <v>52</v>
      </c>
      <c r="B27" s="19" t="s">
        <v>53</v>
      </c>
      <c r="C27" s="19"/>
      <c r="D27" s="19"/>
      <c r="E27" s="19"/>
      <c r="F27" s="19"/>
      <c r="G27" s="9" t="s">
        <v>44</v>
      </c>
      <c r="H27" s="12" t="s">
        <v>45</v>
      </c>
      <c r="I27" s="13"/>
      <c r="J27" s="11">
        <f t="shared" si="0"/>
        <v>0</v>
      </c>
      <c r="K27" s="10" t="s">
        <v>54</v>
      </c>
    </row>
    <row r="28" spans="1:11" ht="60" customHeight="1" x14ac:dyDescent="0.25">
      <c r="A28" s="9" t="s">
        <v>55</v>
      </c>
      <c r="B28" s="19" t="s">
        <v>56</v>
      </c>
      <c r="C28" s="19"/>
      <c r="D28" s="19"/>
      <c r="E28" s="19"/>
      <c r="F28" s="19"/>
      <c r="G28" s="9" t="s">
        <v>57</v>
      </c>
      <c r="H28" s="12" t="s">
        <v>58</v>
      </c>
      <c r="I28" s="13"/>
      <c r="J28" s="11">
        <f t="shared" si="0"/>
        <v>0</v>
      </c>
      <c r="K28" s="10" t="s">
        <v>59</v>
      </c>
    </row>
    <row r="29" spans="1:11" ht="60" customHeight="1" x14ac:dyDescent="0.25">
      <c r="A29" s="9" t="s">
        <v>60</v>
      </c>
      <c r="B29" s="19" t="s">
        <v>61</v>
      </c>
      <c r="C29" s="19"/>
      <c r="D29" s="19"/>
      <c r="E29" s="19"/>
      <c r="F29" s="19"/>
      <c r="G29" s="9" t="s">
        <v>57</v>
      </c>
      <c r="H29" s="12" t="s">
        <v>62</v>
      </c>
      <c r="I29" s="13"/>
      <c r="J29" s="11">
        <f t="shared" si="0"/>
        <v>0</v>
      </c>
      <c r="K29" s="10" t="s">
        <v>63</v>
      </c>
    </row>
    <row r="30" spans="1:11" ht="30" customHeight="1" x14ac:dyDescent="0.25">
      <c r="A30" s="9" t="s">
        <v>64</v>
      </c>
      <c r="B30" s="19" t="s">
        <v>65</v>
      </c>
      <c r="C30" s="19"/>
      <c r="D30" s="19"/>
      <c r="E30" s="19"/>
      <c r="F30" s="19"/>
      <c r="G30" s="9" t="s">
        <v>57</v>
      </c>
      <c r="H30" s="12" t="s">
        <v>66</v>
      </c>
      <c r="I30" s="13"/>
      <c r="J30" s="11">
        <f t="shared" si="0"/>
        <v>0</v>
      </c>
      <c r="K30" s="10" t="s">
        <v>67</v>
      </c>
    </row>
    <row r="31" spans="1:11" ht="30" customHeight="1" x14ac:dyDescent="0.25">
      <c r="A31" s="9" t="s">
        <v>68</v>
      </c>
      <c r="B31" s="19" t="s">
        <v>69</v>
      </c>
      <c r="C31" s="19"/>
      <c r="D31" s="19"/>
      <c r="E31" s="19"/>
      <c r="F31" s="19"/>
      <c r="G31" s="9" t="s">
        <v>57</v>
      </c>
      <c r="H31" s="12" t="s">
        <v>70</v>
      </c>
      <c r="I31" s="13"/>
      <c r="J31" s="11">
        <f t="shared" si="0"/>
        <v>0</v>
      </c>
      <c r="K31" s="10" t="s">
        <v>71</v>
      </c>
    </row>
    <row r="32" spans="1:11" ht="30" customHeight="1" x14ac:dyDescent="0.25">
      <c r="A32" s="9" t="s">
        <v>72</v>
      </c>
      <c r="B32" s="19" t="s">
        <v>73</v>
      </c>
      <c r="C32" s="19"/>
      <c r="D32" s="19"/>
      <c r="E32" s="19"/>
      <c r="F32" s="19"/>
      <c r="G32" s="9" t="s">
        <v>57</v>
      </c>
      <c r="H32" s="12" t="s">
        <v>74</v>
      </c>
      <c r="I32" s="13"/>
      <c r="J32" s="11">
        <f t="shared" si="0"/>
        <v>0</v>
      </c>
      <c r="K32" s="10" t="s">
        <v>75</v>
      </c>
    </row>
    <row r="33" spans="3:10" x14ac:dyDescent="0.25">
      <c r="I33" s="17" t="s">
        <v>47</v>
      </c>
      <c r="J33" s="16">
        <f>SUM(J26:J32)</f>
        <v>0</v>
      </c>
    </row>
    <row r="45" spans="3:10" x14ac:dyDescent="0.25">
      <c r="C45" s="24" t="s">
        <v>0</v>
      </c>
      <c r="D45" s="21"/>
      <c r="E45" s="21"/>
      <c r="F45" s="21"/>
      <c r="G45" s="21"/>
      <c r="H45" s="21"/>
      <c r="I45" s="4" t="s">
        <v>3</v>
      </c>
      <c r="J45" s="3" t="str">
        <f>IF(J1 = "","",J1)</f>
        <v/>
      </c>
    </row>
    <row r="46" spans="3:10" x14ac:dyDescent="0.25">
      <c r="C46" s="24" t="s">
        <v>1</v>
      </c>
      <c r="D46" s="21"/>
      <c r="E46" s="21"/>
      <c r="F46" s="21"/>
      <c r="G46" s="21"/>
      <c r="H46" s="21"/>
      <c r="J46" s="1" t="s">
        <v>362</v>
      </c>
    </row>
    <row r="47" spans="3:10" x14ac:dyDescent="0.25">
      <c r="C47" s="24" t="s">
        <v>2</v>
      </c>
      <c r="D47" s="21"/>
      <c r="E47" s="21"/>
      <c r="F47" s="21"/>
      <c r="G47" s="21"/>
      <c r="H47" s="21"/>
    </row>
    <row r="49" spans="1:13" x14ac:dyDescent="0.25">
      <c r="B49" s="20" t="s">
        <v>9</v>
      </c>
      <c r="C49" s="21"/>
      <c r="D49" s="22" t="s">
        <v>10</v>
      </c>
      <c r="E49" s="21"/>
      <c r="F49" s="21"/>
      <c r="G49" s="21"/>
      <c r="H49" s="21"/>
    </row>
    <row r="50" spans="1:13" x14ac:dyDescent="0.25">
      <c r="A50" s="20" t="s">
        <v>11</v>
      </c>
      <c r="B50" s="21"/>
      <c r="C50" s="21"/>
      <c r="D50" s="22" t="str">
        <f>IF(D6 = "","",D6)</f>
        <v/>
      </c>
      <c r="E50" s="21"/>
      <c r="F50" s="21"/>
    </row>
    <row r="51" spans="1:13" x14ac:dyDescent="0.25">
      <c r="A51" s="20" t="s">
        <v>12</v>
      </c>
      <c r="B51" s="21"/>
      <c r="C51" s="21"/>
      <c r="D51" s="22" t="str">
        <f>IF(D7 = "","",D7)</f>
        <v/>
      </c>
      <c r="E51" s="21"/>
      <c r="F51" s="21"/>
      <c r="J51" s="8"/>
      <c r="K51" s="8"/>
      <c r="L51" s="8"/>
      <c r="M51" s="8"/>
    </row>
    <row r="52" spans="1:13" x14ac:dyDescent="0.25">
      <c r="B52" s="20" t="s">
        <v>13</v>
      </c>
      <c r="C52" s="21"/>
      <c r="D52" s="22" t="s">
        <v>14</v>
      </c>
      <c r="E52" s="21"/>
      <c r="F52" s="21"/>
      <c r="G52" s="21"/>
      <c r="H52" s="21"/>
      <c r="I52" s="8" t="s">
        <v>15</v>
      </c>
      <c r="J52" s="18" t="s">
        <v>16</v>
      </c>
    </row>
    <row r="53" spans="1:13" x14ac:dyDescent="0.25">
      <c r="B53" s="20" t="s">
        <v>17</v>
      </c>
      <c r="C53" s="21"/>
      <c r="D53" s="22" t="s">
        <v>18</v>
      </c>
      <c r="E53" s="21"/>
      <c r="F53" s="21"/>
      <c r="G53" s="21"/>
      <c r="H53" s="21"/>
      <c r="I53" s="8" t="s">
        <v>19</v>
      </c>
      <c r="J53" s="18" t="s">
        <v>20</v>
      </c>
    </row>
    <row r="54" spans="1:13" ht="15" customHeight="1" x14ac:dyDescent="0.25">
      <c r="B54" s="20" t="s">
        <v>21</v>
      </c>
      <c r="C54" s="21"/>
      <c r="D54" s="22" t="s">
        <v>22</v>
      </c>
      <c r="E54" s="21"/>
      <c r="F54" s="21"/>
      <c r="G54" s="21"/>
      <c r="H54" s="21"/>
    </row>
    <row r="55" spans="1:13" x14ac:dyDescent="0.25">
      <c r="B55" s="20" t="s">
        <v>23</v>
      </c>
      <c r="C55" s="21"/>
      <c r="D55" s="22" t="s">
        <v>24</v>
      </c>
      <c r="E55" s="21"/>
      <c r="F55" s="21"/>
      <c r="G55" s="21"/>
      <c r="H55" s="21"/>
    </row>
    <row r="56" spans="1:13" x14ac:dyDescent="0.25">
      <c r="B56" s="20" t="s">
        <v>25</v>
      </c>
      <c r="C56" s="21"/>
      <c r="D56" s="22" t="s">
        <v>26</v>
      </c>
      <c r="E56" s="21"/>
      <c r="F56" s="21"/>
      <c r="G56" s="21"/>
      <c r="H56" s="21"/>
    </row>
    <row r="57" spans="1:13" ht="15" customHeight="1" x14ac:dyDescent="0.25">
      <c r="B57" s="20" t="s">
        <v>27</v>
      </c>
      <c r="C57" s="21"/>
      <c r="D57" s="22" t="s">
        <v>28</v>
      </c>
      <c r="E57" s="21"/>
      <c r="F57" s="21"/>
      <c r="G57" s="21"/>
      <c r="H57" s="21"/>
    </row>
    <row r="58" spans="1:13" x14ac:dyDescent="0.25">
      <c r="B58" s="20" t="s">
        <v>29</v>
      </c>
      <c r="C58" s="21"/>
      <c r="D58" s="22" t="s">
        <v>76</v>
      </c>
      <c r="E58" s="21"/>
      <c r="F58" s="21"/>
      <c r="G58" s="21"/>
      <c r="H58" s="21"/>
    </row>
    <row r="59" spans="1:13" x14ac:dyDescent="0.25">
      <c r="B59" s="20" t="s">
        <v>31</v>
      </c>
      <c r="C59" s="21"/>
      <c r="D59" s="22" t="s">
        <v>32</v>
      </c>
      <c r="E59" s="21"/>
      <c r="F59" s="21"/>
      <c r="G59" s="21"/>
      <c r="H59" s="21"/>
      <c r="I59" s="8" t="s">
        <v>33</v>
      </c>
      <c r="J59" s="18" t="s">
        <v>34</v>
      </c>
    </row>
    <row r="61" spans="1:13" x14ac:dyDescent="0.25">
      <c r="A61" s="15" t="s">
        <v>77</v>
      </c>
    </row>
    <row r="63" spans="1:13" x14ac:dyDescent="0.25">
      <c r="A63" s="5" t="s">
        <v>36</v>
      </c>
      <c r="B63" s="23" t="s">
        <v>37</v>
      </c>
      <c r="C63" s="23"/>
      <c r="D63" s="23"/>
      <c r="E63" s="23"/>
      <c r="F63" s="23"/>
      <c r="G63" s="5" t="s">
        <v>38</v>
      </c>
      <c r="H63" s="5" t="s">
        <v>39</v>
      </c>
      <c r="I63" s="7" t="s">
        <v>40</v>
      </c>
      <c r="J63" s="6" t="s">
        <v>41</v>
      </c>
    </row>
    <row r="64" spans="1:13" ht="75" customHeight="1" x14ac:dyDescent="0.25">
      <c r="A64" s="9" t="s">
        <v>78</v>
      </c>
      <c r="B64" s="19" t="s">
        <v>79</v>
      </c>
      <c r="C64" s="19"/>
      <c r="D64" s="19"/>
      <c r="E64" s="19"/>
      <c r="F64" s="19"/>
      <c r="G64" s="9" t="s">
        <v>80</v>
      </c>
      <c r="H64" s="12" t="s">
        <v>81</v>
      </c>
      <c r="I64" s="13"/>
      <c r="J64" s="11">
        <f t="shared" ref="J64:J72" si="1">TRUNC((H64*TRUNC(I64,2)),2)</f>
        <v>0</v>
      </c>
      <c r="K64" s="10" t="s">
        <v>82</v>
      </c>
    </row>
    <row r="65" spans="1:13" ht="75" customHeight="1" x14ac:dyDescent="0.25">
      <c r="A65" s="9" t="s">
        <v>83</v>
      </c>
      <c r="B65" s="19" t="s">
        <v>84</v>
      </c>
      <c r="C65" s="19"/>
      <c r="D65" s="19"/>
      <c r="E65" s="19"/>
      <c r="F65" s="19"/>
      <c r="G65" s="9" t="s">
        <v>85</v>
      </c>
      <c r="H65" s="12" t="s">
        <v>45</v>
      </c>
      <c r="I65" s="13"/>
      <c r="J65" s="11">
        <f t="shared" si="1"/>
        <v>0</v>
      </c>
      <c r="K65" s="10" t="s">
        <v>86</v>
      </c>
    </row>
    <row r="66" spans="1:13" ht="75" customHeight="1" x14ac:dyDescent="0.25">
      <c r="A66" s="9" t="s">
        <v>87</v>
      </c>
      <c r="B66" s="19" t="s">
        <v>88</v>
      </c>
      <c r="C66" s="19"/>
      <c r="D66" s="19"/>
      <c r="E66" s="19"/>
      <c r="F66" s="19"/>
      <c r="G66" s="9" t="s">
        <v>80</v>
      </c>
      <c r="H66" s="12" t="s">
        <v>89</v>
      </c>
      <c r="I66" s="13"/>
      <c r="J66" s="11">
        <f t="shared" si="1"/>
        <v>0</v>
      </c>
      <c r="K66" s="10" t="s">
        <v>90</v>
      </c>
    </row>
    <row r="67" spans="1:13" ht="75" customHeight="1" x14ac:dyDescent="0.25">
      <c r="A67" s="9" t="s">
        <v>91</v>
      </c>
      <c r="B67" s="19" t="s">
        <v>92</v>
      </c>
      <c r="C67" s="19"/>
      <c r="D67" s="19"/>
      <c r="E67" s="19"/>
      <c r="F67" s="19"/>
      <c r="G67" s="9" t="s">
        <v>85</v>
      </c>
      <c r="H67" s="12" t="s">
        <v>45</v>
      </c>
      <c r="I67" s="13"/>
      <c r="J67" s="11">
        <f t="shared" si="1"/>
        <v>0</v>
      </c>
      <c r="K67" s="10" t="s">
        <v>93</v>
      </c>
    </row>
    <row r="68" spans="1:13" ht="15" customHeight="1" x14ac:dyDescent="0.25">
      <c r="A68" s="9" t="s">
        <v>94</v>
      </c>
      <c r="B68" s="19" t="s">
        <v>95</v>
      </c>
      <c r="C68" s="19"/>
      <c r="D68" s="19"/>
      <c r="E68" s="19"/>
      <c r="F68" s="19"/>
      <c r="G68" s="9" t="s">
        <v>80</v>
      </c>
      <c r="H68" s="12" t="s">
        <v>96</v>
      </c>
      <c r="I68" s="13"/>
      <c r="J68" s="11">
        <f t="shared" si="1"/>
        <v>0</v>
      </c>
      <c r="K68" s="10" t="s">
        <v>97</v>
      </c>
    </row>
    <row r="69" spans="1:13" ht="30" customHeight="1" x14ac:dyDescent="0.25">
      <c r="A69" s="9" t="s">
        <v>98</v>
      </c>
      <c r="B69" s="19" t="s">
        <v>99</v>
      </c>
      <c r="C69" s="19"/>
      <c r="D69" s="19"/>
      <c r="E69" s="19"/>
      <c r="F69" s="19"/>
      <c r="G69" s="9" t="s">
        <v>80</v>
      </c>
      <c r="H69" s="12" t="s">
        <v>100</v>
      </c>
      <c r="I69" s="13"/>
      <c r="J69" s="11">
        <f t="shared" si="1"/>
        <v>0</v>
      </c>
      <c r="K69" s="10" t="s">
        <v>101</v>
      </c>
    </row>
    <row r="70" spans="1:13" ht="30" customHeight="1" x14ac:dyDescent="0.25">
      <c r="A70" s="9" t="s">
        <v>102</v>
      </c>
      <c r="B70" s="19" t="s">
        <v>103</v>
      </c>
      <c r="C70" s="19"/>
      <c r="D70" s="19"/>
      <c r="E70" s="19"/>
      <c r="F70" s="19"/>
      <c r="G70" s="9" t="s">
        <v>80</v>
      </c>
      <c r="H70" s="12" t="s">
        <v>104</v>
      </c>
      <c r="I70" s="13"/>
      <c r="J70" s="11">
        <f t="shared" si="1"/>
        <v>0</v>
      </c>
      <c r="K70" s="10" t="s">
        <v>105</v>
      </c>
    </row>
    <row r="71" spans="1:13" ht="60" customHeight="1" x14ac:dyDescent="0.25">
      <c r="A71" s="9" t="s">
        <v>106</v>
      </c>
      <c r="B71" s="19" t="s">
        <v>107</v>
      </c>
      <c r="C71" s="19"/>
      <c r="D71" s="19"/>
      <c r="E71" s="19"/>
      <c r="F71" s="19"/>
      <c r="G71" s="9" t="s">
        <v>80</v>
      </c>
      <c r="H71" s="12" t="s">
        <v>108</v>
      </c>
      <c r="I71" s="13"/>
      <c r="J71" s="11">
        <f t="shared" si="1"/>
        <v>0</v>
      </c>
      <c r="K71" s="10" t="s">
        <v>109</v>
      </c>
    </row>
    <row r="72" spans="1:13" ht="60" customHeight="1" x14ac:dyDescent="0.25">
      <c r="A72" s="9" t="s">
        <v>110</v>
      </c>
      <c r="B72" s="19" t="s">
        <v>111</v>
      </c>
      <c r="C72" s="19"/>
      <c r="D72" s="19"/>
      <c r="E72" s="19"/>
      <c r="F72" s="19"/>
      <c r="G72" s="9" t="s">
        <v>80</v>
      </c>
      <c r="H72" s="12" t="s">
        <v>112</v>
      </c>
      <c r="I72" s="13"/>
      <c r="J72" s="11">
        <f t="shared" si="1"/>
        <v>0</v>
      </c>
      <c r="K72" s="10" t="s">
        <v>113</v>
      </c>
    </row>
    <row r="74" spans="1:13" x14ac:dyDescent="0.25">
      <c r="C74" s="24" t="s">
        <v>0</v>
      </c>
      <c r="D74" s="21"/>
      <c r="E74" s="21"/>
      <c r="F74" s="21"/>
      <c r="G74" s="21"/>
      <c r="H74" s="21"/>
      <c r="I74" s="4" t="s">
        <v>3</v>
      </c>
      <c r="J74" s="3" t="str">
        <f>IF(J1 = "","",J1)</f>
        <v/>
      </c>
    </row>
    <row r="75" spans="1:13" x14ac:dyDescent="0.25">
      <c r="C75" s="24" t="s">
        <v>1</v>
      </c>
      <c r="D75" s="21"/>
      <c r="E75" s="21"/>
      <c r="F75" s="21"/>
      <c r="G75" s="21"/>
      <c r="H75" s="21"/>
      <c r="J75" s="1" t="s">
        <v>363</v>
      </c>
    </row>
    <row r="76" spans="1:13" x14ac:dyDescent="0.25">
      <c r="C76" s="24" t="s">
        <v>2</v>
      </c>
      <c r="D76" s="21"/>
      <c r="E76" s="21"/>
      <c r="F76" s="21"/>
      <c r="G76" s="21"/>
      <c r="H76" s="21"/>
    </row>
    <row r="78" spans="1:13" x14ac:dyDescent="0.25">
      <c r="B78" s="20" t="s">
        <v>9</v>
      </c>
      <c r="C78" s="21"/>
      <c r="D78" s="22" t="s">
        <v>10</v>
      </c>
      <c r="E78" s="21"/>
      <c r="F78" s="21"/>
      <c r="G78" s="21"/>
      <c r="H78" s="21"/>
    </row>
    <row r="79" spans="1:13" x14ac:dyDescent="0.25">
      <c r="A79" s="20" t="s">
        <v>11</v>
      </c>
      <c r="B79" s="21"/>
      <c r="C79" s="21"/>
      <c r="D79" s="22" t="str">
        <f>IF(D6 = "","",D6)</f>
        <v/>
      </c>
      <c r="E79" s="21"/>
      <c r="F79" s="21"/>
    </row>
    <row r="80" spans="1:13" x14ac:dyDescent="0.25">
      <c r="A80" s="20" t="s">
        <v>12</v>
      </c>
      <c r="B80" s="21"/>
      <c r="C80" s="21"/>
      <c r="D80" s="22" t="str">
        <f>IF(D7 = "","",D7)</f>
        <v/>
      </c>
      <c r="E80" s="21"/>
      <c r="F80" s="21"/>
      <c r="J80" s="8"/>
      <c r="K80" s="8"/>
      <c r="L80" s="8"/>
      <c r="M80" s="8"/>
    </row>
    <row r="81" spans="1:11" x14ac:dyDescent="0.25">
      <c r="B81" s="20" t="s">
        <v>13</v>
      </c>
      <c r="C81" s="21"/>
      <c r="D81" s="22" t="s">
        <v>14</v>
      </c>
      <c r="E81" s="21"/>
      <c r="F81" s="21"/>
      <c r="G81" s="21"/>
      <c r="H81" s="21"/>
      <c r="I81" s="8" t="s">
        <v>15</v>
      </c>
      <c r="J81" s="18" t="s">
        <v>16</v>
      </c>
    </row>
    <row r="82" spans="1:11" x14ac:dyDescent="0.25">
      <c r="B82" s="20" t="s">
        <v>17</v>
      </c>
      <c r="C82" s="21"/>
      <c r="D82" s="22" t="s">
        <v>18</v>
      </c>
      <c r="E82" s="21"/>
      <c r="F82" s="21"/>
      <c r="G82" s="21"/>
      <c r="H82" s="21"/>
      <c r="I82" s="8" t="s">
        <v>19</v>
      </c>
      <c r="J82" s="18" t="s">
        <v>20</v>
      </c>
    </row>
    <row r="83" spans="1:11" ht="15" customHeight="1" x14ac:dyDescent="0.25">
      <c r="B83" s="20" t="s">
        <v>21</v>
      </c>
      <c r="C83" s="21"/>
      <c r="D83" s="22" t="s">
        <v>22</v>
      </c>
      <c r="E83" s="21"/>
      <c r="F83" s="21"/>
      <c r="G83" s="21"/>
      <c r="H83" s="21"/>
    </row>
    <row r="84" spans="1:11" x14ac:dyDescent="0.25">
      <c r="B84" s="20" t="s">
        <v>23</v>
      </c>
      <c r="C84" s="21"/>
      <c r="D84" s="22" t="s">
        <v>24</v>
      </c>
      <c r="E84" s="21"/>
      <c r="F84" s="21"/>
      <c r="G84" s="21"/>
      <c r="H84" s="21"/>
    </row>
    <row r="85" spans="1:11" x14ac:dyDescent="0.25">
      <c r="B85" s="20" t="s">
        <v>25</v>
      </c>
      <c r="C85" s="21"/>
      <c r="D85" s="22" t="s">
        <v>26</v>
      </c>
      <c r="E85" s="21"/>
      <c r="F85" s="21"/>
      <c r="G85" s="21"/>
      <c r="H85" s="21"/>
    </row>
    <row r="86" spans="1:11" ht="15" customHeight="1" x14ac:dyDescent="0.25">
      <c r="B86" s="20" t="s">
        <v>27</v>
      </c>
      <c r="C86" s="21"/>
      <c r="D86" s="22" t="s">
        <v>28</v>
      </c>
      <c r="E86" s="21"/>
      <c r="F86" s="21"/>
      <c r="G86" s="21"/>
      <c r="H86" s="21"/>
    </row>
    <row r="87" spans="1:11" x14ac:dyDescent="0.25">
      <c r="B87" s="20" t="s">
        <v>29</v>
      </c>
      <c r="C87" s="21"/>
      <c r="D87" s="22" t="s">
        <v>114</v>
      </c>
      <c r="E87" s="21"/>
      <c r="F87" s="21"/>
      <c r="G87" s="21"/>
      <c r="H87" s="21"/>
    </row>
    <row r="88" spans="1:11" x14ac:dyDescent="0.25">
      <c r="B88" s="20" t="s">
        <v>31</v>
      </c>
      <c r="C88" s="21"/>
      <c r="D88" s="22" t="s">
        <v>32</v>
      </c>
      <c r="E88" s="21"/>
      <c r="F88" s="21"/>
      <c r="G88" s="21"/>
      <c r="H88" s="21"/>
      <c r="I88" s="8" t="s">
        <v>33</v>
      </c>
      <c r="J88" s="18" t="s">
        <v>34</v>
      </c>
    </row>
    <row r="90" spans="1:11" x14ac:dyDescent="0.25">
      <c r="A90" s="5" t="s">
        <v>36</v>
      </c>
      <c r="B90" s="23" t="s">
        <v>37</v>
      </c>
      <c r="C90" s="23"/>
      <c r="D90" s="23"/>
      <c r="E90" s="23"/>
      <c r="F90" s="23"/>
      <c r="G90" s="5" t="s">
        <v>38</v>
      </c>
      <c r="H90" s="5" t="s">
        <v>39</v>
      </c>
      <c r="I90" s="7" t="s">
        <v>40</v>
      </c>
      <c r="J90" s="6" t="s">
        <v>41</v>
      </c>
    </row>
    <row r="91" spans="1:11" ht="60" customHeight="1" x14ac:dyDescent="0.25">
      <c r="A91" s="9" t="s">
        <v>115</v>
      </c>
      <c r="B91" s="19" t="s">
        <v>116</v>
      </c>
      <c r="C91" s="19"/>
      <c r="D91" s="19"/>
      <c r="E91" s="19"/>
      <c r="F91" s="19"/>
      <c r="G91" s="9" t="s">
        <v>85</v>
      </c>
      <c r="H91" s="12" t="s">
        <v>117</v>
      </c>
      <c r="I91" s="13"/>
      <c r="J91" s="11">
        <f t="shared" ref="J91:J98" si="2">TRUNC((H91*TRUNC(I91,2)),2)</f>
        <v>0</v>
      </c>
      <c r="K91" s="10" t="s">
        <v>118</v>
      </c>
    </row>
    <row r="92" spans="1:11" ht="60" customHeight="1" x14ac:dyDescent="0.25">
      <c r="A92" s="9" t="s">
        <v>119</v>
      </c>
      <c r="B92" s="19" t="s">
        <v>120</v>
      </c>
      <c r="C92" s="19"/>
      <c r="D92" s="19"/>
      <c r="E92" s="19"/>
      <c r="F92" s="19"/>
      <c r="G92" s="9" t="s">
        <v>85</v>
      </c>
      <c r="H92" s="12" t="s">
        <v>45</v>
      </c>
      <c r="I92" s="13"/>
      <c r="J92" s="11">
        <f t="shared" si="2"/>
        <v>0</v>
      </c>
      <c r="K92" s="10" t="s">
        <v>121</v>
      </c>
    </row>
    <row r="93" spans="1:11" ht="60" customHeight="1" x14ac:dyDescent="0.25">
      <c r="A93" s="9" t="s">
        <v>122</v>
      </c>
      <c r="B93" s="19" t="s">
        <v>123</v>
      </c>
      <c r="C93" s="19"/>
      <c r="D93" s="19"/>
      <c r="E93" s="19"/>
      <c r="F93" s="19"/>
      <c r="G93" s="9" t="s">
        <v>85</v>
      </c>
      <c r="H93" s="12" t="s">
        <v>124</v>
      </c>
      <c r="I93" s="13"/>
      <c r="J93" s="11">
        <f t="shared" si="2"/>
        <v>0</v>
      </c>
      <c r="K93" s="10" t="s">
        <v>125</v>
      </c>
    </row>
    <row r="94" spans="1:11" ht="75" customHeight="1" x14ac:dyDescent="0.25">
      <c r="A94" s="9" t="s">
        <v>126</v>
      </c>
      <c r="B94" s="19" t="s">
        <v>127</v>
      </c>
      <c r="C94" s="19"/>
      <c r="D94" s="19"/>
      <c r="E94" s="19"/>
      <c r="F94" s="19"/>
      <c r="G94" s="9" t="s">
        <v>80</v>
      </c>
      <c r="H94" s="12" t="s">
        <v>81</v>
      </c>
      <c r="I94" s="13"/>
      <c r="J94" s="11">
        <f t="shared" si="2"/>
        <v>0</v>
      </c>
      <c r="K94" s="10" t="s">
        <v>128</v>
      </c>
    </row>
    <row r="95" spans="1:11" ht="75" customHeight="1" x14ac:dyDescent="0.25">
      <c r="A95" s="9" t="s">
        <v>129</v>
      </c>
      <c r="B95" s="19" t="s">
        <v>130</v>
      </c>
      <c r="C95" s="19"/>
      <c r="D95" s="19"/>
      <c r="E95" s="19"/>
      <c r="F95" s="19"/>
      <c r="G95" s="9" t="s">
        <v>80</v>
      </c>
      <c r="H95" s="12" t="s">
        <v>131</v>
      </c>
      <c r="I95" s="13"/>
      <c r="J95" s="11">
        <f t="shared" si="2"/>
        <v>0</v>
      </c>
      <c r="K95" s="10" t="s">
        <v>132</v>
      </c>
    </row>
    <row r="96" spans="1:11" ht="75" customHeight="1" x14ac:dyDescent="0.25">
      <c r="A96" s="9" t="s">
        <v>133</v>
      </c>
      <c r="B96" s="19" t="s">
        <v>134</v>
      </c>
      <c r="C96" s="19"/>
      <c r="D96" s="19"/>
      <c r="E96" s="19"/>
      <c r="F96" s="19"/>
      <c r="G96" s="9" t="s">
        <v>80</v>
      </c>
      <c r="H96" s="12" t="s">
        <v>135</v>
      </c>
      <c r="I96" s="13"/>
      <c r="J96" s="11">
        <f t="shared" si="2"/>
        <v>0</v>
      </c>
      <c r="K96" s="10" t="s">
        <v>136</v>
      </c>
    </row>
    <row r="97" spans="1:13" ht="45" customHeight="1" x14ac:dyDescent="0.25">
      <c r="A97" s="9" t="s">
        <v>137</v>
      </c>
      <c r="B97" s="19" t="s">
        <v>138</v>
      </c>
      <c r="C97" s="19"/>
      <c r="D97" s="19"/>
      <c r="E97" s="19"/>
      <c r="F97" s="19"/>
      <c r="G97" s="9" t="s">
        <v>80</v>
      </c>
      <c r="H97" s="12" t="s">
        <v>139</v>
      </c>
      <c r="I97" s="13"/>
      <c r="J97" s="11">
        <f t="shared" si="2"/>
        <v>0</v>
      </c>
      <c r="K97" s="10" t="s">
        <v>140</v>
      </c>
    </row>
    <row r="98" spans="1:13" ht="30" customHeight="1" x14ac:dyDescent="0.25">
      <c r="A98" s="9" t="s">
        <v>141</v>
      </c>
      <c r="B98" s="19" t="s">
        <v>142</v>
      </c>
      <c r="C98" s="19"/>
      <c r="D98" s="19"/>
      <c r="E98" s="19"/>
      <c r="F98" s="19"/>
      <c r="G98" s="9" t="s">
        <v>85</v>
      </c>
      <c r="H98" s="12" t="s">
        <v>124</v>
      </c>
      <c r="I98" s="13"/>
      <c r="J98" s="11">
        <f t="shared" si="2"/>
        <v>0</v>
      </c>
      <c r="K98" s="10" t="s">
        <v>143</v>
      </c>
    </row>
    <row r="103" spans="1:13" x14ac:dyDescent="0.25">
      <c r="C103" s="24" t="s">
        <v>0</v>
      </c>
      <c r="D103" s="21"/>
      <c r="E103" s="21"/>
      <c r="F103" s="21"/>
      <c r="G103" s="21"/>
      <c r="H103" s="21"/>
      <c r="I103" s="4" t="s">
        <v>3</v>
      </c>
      <c r="J103" s="3" t="str">
        <f>IF(J1 = "","",J1)</f>
        <v/>
      </c>
    </row>
    <row r="104" spans="1:13" x14ac:dyDescent="0.25">
      <c r="C104" s="24" t="s">
        <v>1</v>
      </c>
      <c r="D104" s="21"/>
      <c r="E104" s="21"/>
      <c r="F104" s="21"/>
      <c r="G104" s="21"/>
      <c r="H104" s="21"/>
      <c r="J104" s="1" t="s">
        <v>364</v>
      </c>
    </row>
    <row r="105" spans="1:13" x14ac:dyDescent="0.25">
      <c r="C105" s="24" t="s">
        <v>2</v>
      </c>
      <c r="D105" s="21"/>
      <c r="E105" s="21"/>
      <c r="F105" s="21"/>
      <c r="G105" s="21"/>
      <c r="H105" s="21"/>
    </row>
    <row r="107" spans="1:13" x14ac:dyDescent="0.25">
      <c r="B107" s="20" t="s">
        <v>9</v>
      </c>
      <c r="C107" s="21"/>
      <c r="D107" s="22" t="s">
        <v>10</v>
      </c>
      <c r="E107" s="21"/>
      <c r="F107" s="21"/>
      <c r="G107" s="21"/>
      <c r="H107" s="21"/>
    </row>
    <row r="108" spans="1:13" x14ac:dyDescent="0.25">
      <c r="A108" s="20" t="s">
        <v>11</v>
      </c>
      <c r="B108" s="21"/>
      <c r="C108" s="21"/>
      <c r="D108" s="22" t="str">
        <f>IF(D6 = "","",D6)</f>
        <v/>
      </c>
      <c r="E108" s="21"/>
      <c r="F108" s="21"/>
    </row>
    <row r="109" spans="1:13" x14ac:dyDescent="0.25">
      <c r="A109" s="20" t="s">
        <v>12</v>
      </c>
      <c r="B109" s="21"/>
      <c r="C109" s="21"/>
      <c r="D109" s="22" t="str">
        <f>IF(D7 = "","",D7)</f>
        <v/>
      </c>
      <c r="E109" s="21"/>
      <c r="F109" s="21"/>
      <c r="J109" s="8"/>
      <c r="K109" s="8"/>
      <c r="L109" s="8"/>
      <c r="M109" s="8"/>
    </row>
    <row r="110" spans="1:13" x14ac:dyDescent="0.25">
      <c r="B110" s="20" t="s">
        <v>13</v>
      </c>
      <c r="C110" s="21"/>
      <c r="D110" s="22" t="s">
        <v>14</v>
      </c>
      <c r="E110" s="21"/>
      <c r="F110" s="21"/>
      <c r="G110" s="21"/>
      <c r="H110" s="21"/>
      <c r="I110" s="8" t="s">
        <v>15</v>
      </c>
      <c r="J110" s="18" t="s">
        <v>16</v>
      </c>
    </row>
    <row r="111" spans="1:13" x14ac:dyDescent="0.25">
      <c r="B111" s="20" t="s">
        <v>17</v>
      </c>
      <c r="C111" s="21"/>
      <c r="D111" s="22" t="s">
        <v>18</v>
      </c>
      <c r="E111" s="21"/>
      <c r="F111" s="21"/>
      <c r="G111" s="21"/>
      <c r="H111" s="21"/>
      <c r="I111" s="8" t="s">
        <v>19</v>
      </c>
      <c r="J111" s="18" t="s">
        <v>20</v>
      </c>
    </row>
    <row r="112" spans="1:13" ht="15" customHeight="1" x14ac:dyDescent="0.25">
      <c r="B112" s="20" t="s">
        <v>21</v>
      </c>
      <c r="C112" s="21"/>
      <c r="D112" s="22" t="s">
        <v>22</v>
      </c>
      <c r="E112" s="21"/>
      <c r="F112" s="21"/>
      <c r="G112" s="21"/>
      <c r="H112" s="21"/>
    </row>
    <row r="113" spans="1:11" x14ac:dyDescent="0.25">
      <c r="B113" s="20" t="s">
        <v>23</v>
      </c>
      <c r="C113" s="21"/>
      <c r="D113" s="22" t="s">
        <v>24</v>
      </c>
      <c r="E113" s="21"/>
      <c r="F113" s="21"/>
      <c r="G113" s="21"/>
      <c r="H113" s="21"/>
    </row>
    <row r="114" spans="1:11" x14ac:dyDescent="0.25">
      <c r="B114" s="20" t="s">
        <v>25</v>
      </c>
      <c r="C114" s="21"/>
      <c r="D114" s="22" t="s">
        <v>26</v>
      </c>
      <c r="E114" s="21"/>
      <c r="F114" s="21"/>
      <c r="G114" s="21"/>
      <c r="H114" s="21"/>
    </row>
    <row r="115" spans="1:11" ht="15" customHeight="1" x14ac:dyDescent="0.25">
      <c r="B115" s="20" t="s">
        <v>27</v>
      </c>
      <c r="C115" s="21"/>
      <c r="D115" s="22" t="s">
        <v>28</v>
      </c>
      <c r="E115" s="21"/>
      <c r="F115" s="21"/>
      <c r="G115" s="21"/>
      <c r="H115" s="21"/>
    </row>
    <row r="116" spans="1:11" x14ac:dyDescent="0.25">
      <c r="B116" s="20" t="s">
        <v>29</v>
      </c>
      <c r="C116" s="21"/>
      <c r="D116" s="22" t="s">
        <v>114</v>
      </c>
      <c r="E116" s="21"/>
      <c r="F116" s="21"/>
      <c r="G116" s="21"/>
      <c r="H116" s="21"/>
    </row>
    <row r="117" spans="1:11" x14ac:dyDescent="0.25">
      <c r="B117" s="20" t="s">
        <v>31</v>
      </c>
      <c r="C117" s="21"/>
      <c r="D117" s="22" t="s">
        <v>32</v>
      </c>
      <c r="E117" s="21"/>
      <c r="F117" s="21"/>
      <c r="G117" s="21"/>
      <c r="H117" s="21"/>
      <c r="I117" s="8" t="s">
        <v>33</v>
      </c>
      <c r="J117" s="18" t="s">
        <v>34</v>
      </c>
    </row>
    <row r="119" spans="1:11" x14ac:dyDescent="0.25">
      <c r="A119" s="5" t="s">
        <v>36</v>
      </c>
      <c r="B119" s="23" t="s">
        <v>37</v>
      </c>
      <c r="C119" s="23"/>
      <c r="D119" s="23"/>
      <c r="E119" s="23"/>
      <c r="F119" s="23"/>
      <c r="G119" s="5" t="s">
        <v>38</v>
      </c>
      <c r="H119" s="5" t="s">
        <v>39</v>
      </c>
      <c r="I119" s="7" t="s">
        <v>40</v>
      </c>
      <c r="J119" s="6" t="s">
        <v>41</v>
      </c>
    </row>
    <row r="120" spans="1:11" ht="105" customHeight="1" x14ac:dyDescent="0.25">
      <c r="A120" s="9" t="s">
        <v>144</v>
      </c>
      <c r="B120" s="19" t="s">
        <v>145</v>
      </c>
      <c r="C120" s="19"/>
      <c r="D120" s="19"/>
      <c r="E120" s="19"/>
      <c r="F120" s="19"/>
      <c r="G120" s="9" t="s">
        <v>85</v>
      </c>
      <c r="H120" s="12" t="s">
        <v>124</v>
      </c>
      <c r="I120" s="13"/>
      <c r="J120" s="11">
        <f>TRUNC((H120*TRUNC(I120,2)),2)</f>
        <v>0</v>
      </c>
      <c r="K120" s="10" t="s">
        <v>146</v>
      </c>
    </row>
    <row r="121" spans="1:11" ht="105" customHeight="1" x14ac:dyDescent="0.25">
      <c r="A121" s="9" t="s">
        <v>147</v>
      </c>
      <c r="B121" s="19" t="s">
        <v>148</v>
      </c>
      <c r="C121" s="19"/>
      <c r="D121" s="19"/>
      <c r="E121" s="19"/>
      <c r="F121" s="19"/>
      <c r="G121" s="9" t="s">
        <v>85</v>
      </c>
      <c r="H121" s="12" t="s">
        <v>117</v>
      </c>
      <c r="I121" s="13"/>
      <c r="J121" s="11">
        <f>TRUNC((H121*TRUNC(I121,2)),2)</f>
        <v>0</v>
      </c>
      <c r="K121" s="10" t="s">
        <v>149</v>
      </c>
    </row>
    <row r="122" spans="1:11" ht="105" customHeight="1" x14ac:dyDescent="0.25">
      <c r="A122" s="9" t="s">
        <v>150</v>
      </c>
      <c r="B122" s="19" t="s">
        <v>151</v>
      </c>
      <c r="C122" s="19"/>
      <c r="D122" s="19"/>
      <c r="E122" s="19"/>
      <c r="F122" s="19"/>
      <c r="G122" s="9" t="s">
        <v>85</v>
      </c>
      <c r="H122" s="12" t="s">
        <v>117</v>
      </c>
      <c r="I122" s="13"/>
      <c r="J122" s="11">
        <f>TRUNC((H122*TRUNC(I122,2)),2)</f>
        <v>0</v>
      </c>
      <c r="K122" s="10" t="s">
        <v>152</v>
      </c>
    </row>
    <row r="123" spans="1:11" ht="60" customHeight="1" x14ac:dyDescent="0.25">
      <c r="A123" s="9" t="s">
        <v>153</v>
      </c>
      <c r="B123" s="19" t="s">
        <v>154</v>
      </c>
      <c r="C123" s="19"/>
      <c r="D123" s="19"/>
      <c r="E123" s="19"/>
      <c r="F123" s="19"/>
      <c r="G123" s="9" t="s">
        <v>80</v>
      </c>
      <c r="H123" s="12" t="s">
        <v>117</v>
      </c>
      <c r="I123" s="13"/>
      <c r="J123" s="11">
        <f>TRUNC((H123*TRUNC(I123,2)),2)</f>
        <v>0</v>
      </c>
      <c r="K123" s="10" t="s">
        <v>155</v>
      </c>
    </row>
    <row r="124" spans="1:11" ht="105" customHeight="1" x14ac:dyDescent="0.25">
      <c r="A124" s="9" t="s">
        <v>156</v>
      </c>
      <c r="B124" s="19" t="s">
        <v>157</v>
      </c>
      <c r="C124" s="19"/>
      <c r="D124" s="19"/>
      <c r="E124" s="19"/>
      <c r="F124" s="19"/>
      <c r="G124" s="9" t="s">
        <v>80</v>
      </c>
      <c r="H124" s="12" t="s">
        <v>158</v>
      </c>
      <c r="I124" s="13"/>
      <c r="J124" s="11">
        <f>TRUNC((H124*TRUNC(I124,2)),2)</f>
        <v>0</v>
      </c>
      <c r="K124" s="10" t="s">
        <v>159</v>
      </c>
    </row>
    <row r="129" spans="1:13" x14ac:dyDescent="0.25">
      <c r="C129" s="24" t="s">
        <v>0</v>
      </c>
      <c r="D129" s="21"/>
      <c r="E129" s="21"/>
      <c r="F129" s="21"/>
      <c r="G129" s="21"/>
      <c r="H129" s="21"/>
      <c r="I129" s="4" t="s">
        <v>3</v>
      </c>
      <c r="J129" s="3" t="str">
        <f>IF(J1 = "","",J1)</f>
        <v/>
      </c>
    </row>
    <row r="130" spans="1:13" x14ac:dyDescent="0.25">
      <c r="C130" s="24" t="s">
        <v>1</v>
      </c>
      <c r="D130" s="21"/>
      <c r="E130" s="21"/>
      <c r="F130" s="21"/>
      <c r="G130" s="21"/>
      <c r="H130" s="21"/>
      <c r="J130" s="1" t="s">
        <v>365</v>
      </c>
    </row>
    <row r="131" spans="1:13" x14ac:dyDescent="0.25">
      <c r="C131" s="24" t="s">
        <v>2</v>
      </c>
      <c r="D131" s="21"/>
      <c r="E131" s="21"/>
      <c r="F131" s="21"/>
      <c r="G131" s="21"/>
      <c r="H131" s="21"/>
    </row>
    <row r="133" spans="1:13" x14ac:dyDescent="0.25">
      <c r="B133" s="20" t="s">
        <v>9</v>
      </c>
      <c r="C133" s="21"/>
      <c r="D133" s="22" t="s">
        <v>10</v>
      </c>
      <c r="E133" s="21"/>
      <c r="F133" s="21"/>
      <c r="G133" s="21"/>
      <c r="H133" s="21"/>
    </row>
    <row r="134" spans="1:13" x14ac:dyDescent="0.25">
      <c r="A134" s="20" t="s">
        <v>11</v>
      </c>
      <c r="B134" s="21"/>
      <c r="C134" s="21"/>
      <c r="D134" s="22" t="str">
        <f>IF(D6 = "","",D6)</f>
        <v/>
      </c>
      <c r="E134" s="21"/>
      <c r="F134" s="21"/>
    </row>
    <row r="135" spans="1:13" x14ac:dyDescent="0.25">
      <c r="A135" s="20" t="s">
        <v>12</v>
      </c>
      <c r="B135" s="21"/>
      <c r="C135" s="21"/>
      <c r="D135" s="22" t="str">
        <f>IF(D7 = "","",D7)</f>
        <v/>
      </c>
      <c r="E135" s="21"/>
      <c r="F135" s="21"/>
      <c r="J135" s="8"/>
      <c r="K135" s="8"/>
      <c r="L135" s="8"/>
      <c r="M135" s="8"/>
    </row>
    <row r="136" spans="1:13" x14ac:dyDescent="0.25">
      <c r="B136" s="20" t="s">
        <v>13</v>
      </c>
      <c r="C136" s="21"/>
      <c r="D136" s="22" t="s">
        <v>14</v>
      </c>
      <c r="E136" s="21"/>
      <c r="F136" s="21"/>
      <c r="G136" s="21"/>
      <c r="H136" s="21"/>
      <c r="I136" s="8" t="s">
        <v>15</v>
      </c>
      <c r="J136" s="18" t="s">
        <v>16</v>
      </c>
    </row>
    <row r="137" spans="1:13" x14ac:dyDescent="0.25">
      <c r="B137" s="20" t="s">
        <v>17</v>
      </c>
      <c r="C137" s="21"/>
      <c r="D137" s="22" t="s">
        <v>18</v>
      </c>
      <c r="E137" s="21"/>
      <c r="F137" s="21"/>
      <c r="G137" s="21"/>
      <c r="H137" s="21"/>
      <c r="I137" s="8" t="s">
        <v>19</v>
      </c>
      <c r="J137" s="18" t="s">
        <v>20</v>
      </c>
    </row>
    <row r="138" spans="1:13" ht="15" customHeight="1" x14ac:dyDescent="0.25">
      <c r="B138" s="20" t="s">
        <v>21</v>
      </c>
      <c r="C138" s="21"/>
      <c r="D138" s="22" t="s">
        <v>22</v>
      </c>
      <c r="E138" s="21"/>
      <c r="F138" s="21"/>
      <c r="G138" s="21"/>
      <c r="H138" s="21"/>
    </row>
    <row r="139" spans="1:13" x14ac:dyDescent="0.25">
      <c r="B139" s="20" t="s">
        <v>23</v>
      </c>
      <c r="C139" s="21"/>
      <c r="D139" s="22" t="s">
        <v>24</v>
      </c>
      <c r="E139" s="21"/>
      <c r="F139" s="21"/>
      <c r="G139" s="21"/>
      <c r="H139" s="21"/>
    </row>
    <row r="140" spans="1:13" x14ac:dyDescent="0.25">
      <c r="B140" s="20" t="s">
        <v>25</v>
      </c>
      <c r="C140" s="21"/>
      <c r="D140" s="22" t="s">
        <v>26</v>
      </c>
      <c r="E140" s="21"/>
      <c r="F140" s="21"/>
      <c r="G140" s="21"/>
      <c r="H140" s="21"/>
    </row>
    <row r="141" spans="1:13" ht="15" customHeight="1" x14ac:dyDescent="0.25">
      <c r="B141" s="20" t="s">
        <v>27</v>
      </c>
      <c r="C141" s="21"/>
      <c r="D141" s="22" t="s">
        <v>28</v>
      </c>
      <c r="E141" s="21"/>
      <c r="F141" s="21"/>
      <c r="G141" s="21"/>
      <c r="H141" s="21"/>
    </row>
    <row r="142" spans="1:13" x14ac:dyDescent="0.25">
      <c r="B142" s="20" t="s">
        <v>29</v>
      </c>
      <c r="C142" s="21"/>
      <c r="D142" s="22" t="s">
        <v>76</v>
      </c>
      <c r="E142" s="21"/>
      <c r="F142" s="21"/>
      <c r="G142" s="21"/>
      <c r="H142" s="21"/>
    </row>
    <row r="143" spans="1:13" x14ac:dyDescent="0.25">
      <c r="B143" s="20" t="s">
        <v>31</v>
      </c>
      <c r="C143" s="21"/>
      <c r="D143" s="22" t="s">
        <v>32</v>
      </c>
      <c r="E143" s="21"/>
      <c r="F143" s="21"/>
      <c r="G143" s="21"/>
      <c r="H143" s="21"/>
      <c r="I143" s="8" t="s">
        <v>33</v>
      </c>
      <c r="J143" s="18" t="s">
        <v>34</v>
      </c>
    </row>
    <row r="145" spans="1:11" x14ac:dyDescent="0.25">
      <c r="A145" s="5" t="s">
        <v>36</v>
      </c>
      <c r="B145" s="23" t="s">
        <v>37</v>
      </c>
      <c r="C145" s="23"/>
      <c r="D145" s="23"/>
      <c r="E145" s="23"/>
      <c r="F145" s="23"/>
      <c r="G145" s="5" t="s">
        <v>38</v>
      </c>
      <c r="H145" s="5" t="s">
        <v>39</v>
      </c>
      <c r="I145" s="7" t="s">
        <v>40</v>
      </c>
      <c r="J145" s="6" t="s">
        <v>41</v>
      </c>
    </row>
    <row r="146" spans="1:11" ht="60" customHeight="1" x14ac:dyDescent="0.25">
      <c r="A146" s="9" t="s">
        <v>160</v>
      </c>
      <c r="B146" s="19" t="s">
        <v>161</v>
      </c>
      <c r="C146" s="19"/>
      <c r="D146" s="19"/>
      <c r="E146" s="19"/>
      <c r="F146" s="19"/>
      <c r="G146" s="9" t="s">
        <v>80</v>
      </c>
      <c r="H146" s="12" t="s">
        <v>162</v>
      </c>
      <c r="I146" s="13"/>
      <c r="J146" s="11">
        <f>TRUNC((H146*TRUNC(I146,2)),2)</f>
        <v>0</v>
      </c>
      <c r="K146" s="10" t="s">
        <v>163</v>
      </c>
    </row>
    <row r="147" spans="1:11" ht="60" customHeight="1" x14ac:dyDescent="0.25">
      <c r="A147" s="9" t="s">
        <v>164</v>
      </c>
      <c r="B147" s="19" t="s">
        <v>165</v>
      </c>
      <c r="C147" s="19"/>
      <c r="D147" s="19"/>
      <c r="E147" s="19"/>
      <c r="F147" s="19"/>
      <c r="G147" s="9" t="s">
        <v>85</v>
      </c>
      <c r="H147" s="12" t="s">
        <v>166</v>
      </c>
      <c r="I147" s="13"/>
      <c r="J147" s="11">
        <f>TRUNC((H147*TRUNC(I147,2)),2)</f>
        <v>0</v>
      </c>
      <c r="K147" s="10" t="s">
        <v>167</v>
      </c>
    </row>
    <row r="148" spans="1:11" ht="60" customHeight="1" x14ac:dyDescent="0.25">
      <c r="A148" s="9" t="s">
        <v>168</v>
      </c>
      <c r="B148" s="19" t="s">
        <v>169</v>
      </c>
      <c r="C148" s="19"/>
      <c r="D148" s="19"/>
      <c r="E148" s="19"/>
      <c r="F148" s="19"/>
      <c r="G148" s="9" t="s">
        <v>85</v>
      </c>
      <c r="H148" s="12" t="s">
        <v>170</v>
      </c>
      <c r="I148" s="13"/>
      <c r="J148" s="11">
        <f>TRUNC((H148*TRUNC(I148,2)),2)</f>
        <v>0</v>
      </c>
      <c r="K148" s="10" t="s">
        <v>171</v>
      </c>
    </row>
    <row r="149" spans="1:11" ht="60" customHeight="1" x14ac:dyDescent="0.25">
      <c r="A149" s="9" t="s">
        <v>172</v>
      </c>
      <c r="B149" s="19" t="s">
        <v>173</v>
      </c>
      <c r="C149" s="19"/>
      <c r="D149" s="19"/>
      <c r="E149" s="19"/>
      <c r="F149" s="19"/>
      <c r="G149" s="9" t="s">
        <v>85</v>
      </c>
      <c r="H149" s="12" t="s">
        <v>174</v>
      </c>
      <c r="I149" s="13"/>
      <c r="J149" s="11">
        <f>TRUNC((H149*TRUNC(I149,2)),2)</f>
        <v>0</v>
      </c>
      <c r="K149" s="10" t="s">
        <v>175</v>
      </c>
    </row>
    <row r="150" spans="1:11" ht="15" customHeight="1" x14ac:dyDescent="0.25">
      <c r="A150" s="9" t="s">
        <v>176</v>
      </c>
      <c r="B150" s="19" t="s">
        <v>177</v>
      </c>
      <c r="C150" s="19"/>
      <c r="D150" s="19"/>
      <c r="E150" s="19"/>
      <c r="F150" s="19"/>
      <c r="G150" s="9" t="s">
        <v>178</v>
      </c>
      <c r="H150" s="12" t="s">
        <v>179</v>
      </c>
      <c r="I150" s="13"/>
      <c r="J150" s="11">
        <f>TRUNC((H150*TRUNC(I150,2)),2)</f>
        <v>0</v>
      </c>
      <c r="K150" s="10" t="s">
        <v>180</v>
      </c>
    </row>
    <row r="151" spans="1:11" x14ac:dyDescent="0.25">
      <c r="I151" s="17" t="s">
        <v>47</v>
      </c>
      <c r="J151" s="16">
        <f>SUM(J64:J72,J91:J98,J120:J124,J146:J150)</f>
        <v>0</v>
      </c>
    </row>
    <row r="153" spans="1:11" x14ac:dyDescent="0.25">
      <c r="A153" s="15" t="s">
        <v>181</v>
      </c>
    </row>
    <row r="155" spans="1:11" x14ac:dyDescent="0.25">
      <c r="A155" s="5" t="s">
        <v>36</v>
      </c>
      <c r="B155" s="23" t="s">
        <v>37</v>
      </c>
      <c r="C155" s="23"/>
      <c r="D155" s="23"/>
      <c r="E155" s="23"/>
      <c r="F155" s="23"/>
      <c r="G155" s="5" t="s">
        <v>38</v>
      </c>
      <c r="H155" s="5" t="s">
        <v>39</v>
      </c>
      <c r="I155" s="7" t="s">
        <v>40</v>
      </c>
      <c r="J155" s="6" t="s">
        <v>41</v>
      </c>
    </row>
    <row r="156" spans="1:11" ht="30" customHeight="1" x14ac:dyDescent="0.25">
      <c r="A156" s="9" t="s">
        <v>182</v>
      </c>
      <c r="B156" s="19" t="s">
        <v>183</v>
      </c>
      <c r="C156" s="19"/>
      <c r="D156" s="19"/>
      <c r="E156" s="19"/>
      <c r="F156" s="19"/>
      <c r="G156" s="9" t="s">
        <v>184</v>
      </c>
      <c r="H156" s="12" t="s">
        <v>185</v>
      </c>
      <c r="I156" s="13"/>
      <c r="J156" s="11">
        <f>TRUNC((H156*TRUNC(I156,2)),2)</f>
        <v>0</v>
      </c>
      <c r="K156" s="10" t="s">
        <v>186</v>
      </c>
    </row>
    <row r="157" spans="1:11" ht="30" customHeight="1" x14ac:dyDescent="0.25">
      <c r="A157" s="9" t="s">
        <v>187</v>
      </c>
      <c r="B157" s="19" t="s">
        <v>188</v>
      </c>
      <c r="C157" s="19"/>
      <c r="D157" s="19"/>
      <c r="E157" s="19"/>
      <c r="F157" s="19"/>
      <c r="G157" s="9" t="s">
        <v>178</v>
      </c>
      <c r="H157" s="12" t="s">
        <v>189</v>
      </c>
      <c r="I157" s="13"/>
      <c r="J157" s="11">
        <f>TRUNC((H157*TRUNC(I157,2)),2)</f>
        <v>0</v>
      </c>
      <c r="K157" s="10" t="s">
        <v>190</v>
      </c>
    </row>
    <row r="158" spans="1:11" ht="60" customHeight="1" x14ac:dyDescent="0.25">
      <c r="A158" s="9" t="s">
        <v>191</v>
      </c>
      <c r="B158" s="19" t="s">
        <v>192</v>
      </c>
      <c r="C158" s="19"/>
      <c r="D158" s="19"/>
      <c r="E158" s="19"/>
      <c r="F158" s="19"/>
      <c r="G158" s="9" t="s">
        <v>57</v>
      </c>
      <c r="H158" s="12" t="s">
        <v>193</v>
      </c>
      <c r="I158" s="13"/>
      <c r="J158" s="11">
        <f>TRUNC((H158*TRUNC(I158,2)),2)</f>
        <v>0</v>
      </c>
      <c r="K158" s="10" t="s">
        <v>194</v>
      </c>
    </row>
    <row r="159" spans="1:11" ht="30" customHeight="1" x14ac:dyDescent="0.25">
      <c r="A159" s="9" t="s">
        <v>195</v>
      </c>
      <c r="B159" s="19" t="s">
        <v>196</v>
      </c>
      <c r="C159" s="19"/>
      <c r="D159" s="19"/>
      <c r="E159" s="19"/>
      <c r="F159" s="19"/>
      <c r="G159" s="9" t="s">
        <v>178</v>
      </c>
      <c r="H159" s="12" t="s">
        <v>197</v>
      </c>
      <c r="I159" s="13"/>
      <c r="J159" s="11">
        <f>TRUNC((H159*TRUNC(I159,2)),2)</f>
        <v>0</v>
      </c>
      <c r="K159" s="10" t="s">
        <v>198</v>
      </c>
    </row>
    <row r="164" spans="1:13" x14ac:dyDescent="0.25">
      <c r="C164" s="24" t="s">
        <v>0</v>
      </c>
      <c r="D164" s="21"/>
      <c r="E164" s="21"/>
      <c r="F164" s="21"/>
      <c r="G164" s="21"/>
      <c r="H164" s="21"/>
      <c r="I164" s="4" t="s">
        <v>3</v>
      </c>
      <c r="J164" s="3" t="str">
        <f>IF(J1 = "","",J1)</f>
        <v/>
      </c>
    </row>
    <row r="165" spans="1:13" x14ac:dyDescent="0.25">
      <c r="C165" s="24" t="s">
        <v>1</v>
      </c>
      <c r="D165" s="21"/>
      <c r="E165" s="21"/>
      <c r="F165" s="21"/>
      <c r="G165" s="21"/>
      <c r="H165" s="21"/>
      <c r="J165" s="1" t="s">
        <v>366</v>
      </c>
    </row>
    <row r="166" spans="1:13" x14ac:dyDescent="0.25">
      <c r="C166" s="24" t="s">
        <v>2</v>
      </c>
      <c r="D166" s="21"/>
      <c r="E166" s="21"/>
      <c r="F166" s="21"/>
      <c r="G166" s="21"/>
      <c r="H166" s="21"/>
    </row>
    <row r="168" spans="1:13" x14ac:dyDescent="0.25">
      <c r="B168" s="20" t="s">
        <v>9</v>
      </c>
      <c r="C168" s="21"/>
      <c r="D168" s="22" t="s">
        <v>10</v>
      </c>
      <c r="E168" s="21"/>
      <c r="F168" s="21"/>
      <c r="G168" s="21"/>
      <c r="H168" s="21"/>
    </row>
    <row r="169" spans="1:13" x14ac:dyDescent="0.25">
      <c r="A169" s="20" t="s">
        <v>11</v>
      </c>
      <c r="B169" s="21"/>
      <c r="C169" s="21"/>
      <c r="D169" s="22" t="str">
        <f>IF(D6 = "","",D6)</f>
        <v/>
      </c>
      <c r="E169" s="21"/>
      <c r="F169" s="21"/>
    </row>
    <row r="170" spans="1:13" x14ac:dyDescent="0.25">
      <c r="A170" s="20" t="s">
        <v>12</v>
      </c>
      <c r="B170" s="21"/>
      <c r="C170" s="21"/>
      <c r="D170" s="22" t="str">
        <f>IF(D7 = "","",D7)</f>
        <v/>
      </c>
      <c r="E170" s="21"/>
      <c r="F170" s="21"/>
      <c r="J170" s="8"/>
      <c r="K170" s="8"/>
      <c r="L170" s="8"/>
      <c r="M170" s="8"/>
    </row>
    <row r="171" spans="1:13" x14ac:dyDescent="0.25">
      <c r="B171" s="20" t="s">
        <v>13</v>
      </c>
      <c r="C171" s="21"/>
      <c r="D171" s="22" t="s">
        <v>14</v>
      </c>
      <c r="E171" s="21"/>
      <c r="F171" s="21"/>
      <c r="G171" s="21"/>
      <c r="H171" s="21"/>
      <c r="I171" s="8" t="s">
        <v>15</v>
      </c>
      <c r="J171" s="18" t="s">
        <v>16</v>
      </c>
    </row>
    <row r="172" spans="1:13" x14ac:dyDescent="0.25">
      <c r="B172" s="20" t="s">
        <v>17</v>
      </c>
      <c r="C172" s="21"/>
      <c r="D172" s="22" t="s">
        <v>18</v>
      </c>
      <c r="E172" s="21"/>
      <c r="F172" s="21"/>
      <c r="G172" s="21"/>
      <c r="H172" s="21"/>
      <c r="I172" s="8" t="s">
        <v>19</v>
      </c>
      <c r="J172" s="18" t="s">
        <v>20</v>
      </c>
    </row>
    <row r="173" spans="1:13" ht="15" customHeight="1" x14ac:dyDescent="0.25">
      <c r="B173" s="20" t="s">
        <v>21</v>
      </c>
      <c r="C173" s="21"/>
      <c r="D173" s="22" t="s">
        <v>22</v>
      </c>
      <c r="E173" s="21"/>
      <c r="F173" s="21"/>
      <c r="G173" s="21"/>
      <c r="H173" s="21"/>
    </row>
    <row r="174" spans="1:13" x14ac:dyDescent="0.25">
      <c r="B174" s="20" t="s">
        <v>23</v>
      </c>
      <c r="C174" s="21"/>
      <c r="D174" s="22" t="s">
        <v>24</v>
      </c>
      <c r="E174" s="21"/>
      <c r="F174" s="21"/>
      <c r="G174" s="21"/>
      <c r="H174" s="21"/>
    </row>
    <row r="175" spans="1:13" x14ac:dyDescent="0.25">
      <c r="B175" s="20" t="s">
        <v>25</v>
      </c>
      <c r="C175" s="21"/>
      <c r="D175" s="22" t="s">
        <v>26</v>
      </c>
      <c r="E175" s="21"/>
      <c r="F175" s="21"/>
      <c r="G175" s="21"/>
      <c r="H175" s="21"/>
    </row>
    <row r="176" spans="1:13" ht="15" customHeight="1" x14ac:dyDescent="0.25">
      <c r="B176" s="20" t="s">
        <v>27</v>
      </c>
      <c r="C176" s="21"/>
      <c r="D176" s="22" t="s">
        <v>28</v>
      </c>
      <c r="E176" s="21"/>
      <c r="F176" s="21"/>
      <c r="G176" s="21"/>
      <c r="H176" s="21"/>
    </row>
    <row r="177" spans="1:11" x14ac:dyDescent="0.25">
      <c r="B177" s="20" t="s">
        <v>29</v>
      </c>
      <c r="C177" s="21"/>
      <c r="D177" s="22" t="s">
        <v>199</v>
      </c>
      <c r="E177" s="21"/>
      <c r="F177" s="21"/>
      <c r="G177" s="21"/>
      <c r="H177" s="21"/>
    </row>
    <row r="178" spans="1:11" x14ac:dyDescent="0.25">
      <c r="B178" s="20" t="s">
        <v>31</v>
      </c>
      <c r="C178" s="21"/>
      <c r="D178" s="22" t="s">
        <v>32</v>
      </c>
      <c r="E178" s="21"/>
      <c r="F178" s="21"/>
      <c r="G178" s="21"/>
      <c r="H178" s="21"/>
      <c r="I178" s="8" t="s">
        <v>33</v>
      </c>
      <c r="J178" s="18" t="s">
        <v>34</v>
      </c>
    </row>
    <row r="180" spans="1:11" x14ac:dyDescent="0.25">
      <c r="A180" s="5" t="s">
        <v>36</v>
      </c>
      <c r="B180" s="23" t="s">
        <v>37</v>
      </c>
      <c r="C180" s="23"/>
      <c r="D180" s="23"/>
      <c r="E180" s="23"/>
      <c r="F180" s="23"/>
      <c r="G180" s="5" t="s">
        <v>38</v>
      </c>
      <c r="H180" s="5" t="s">
        <v>39</v>
      </c>
      <c r="I180" s="7" t="s">
        <v>40</v>
      </c>
      <c r="J180" s="6" t="s">
        <v>41</v>
      </c>
    </row>
    <row r="181" spans="1:11" ht="60" customHeight="1" x14ac:dyDescent="0.25">
      <c r="A181" s="9" t="s">
        <v>200</v>
      </c>
      <c r="B181" s="19" t="s">
        <v>201</v>
      </c>
      <c r="C181" s="19"/>
      <c r="D181" s="19"/>
      <c r="E181" s="19"/>
      <c r="F181" s="19"/>
      <c r="G181" s="9" t="s">
        <v>184</v>
      </c>
      <c r="H181" s="12" t="s">
        <v>185</v>
      </c>
      <c r="I181" s="13"/>
      <c r="J181" s="11">
        <f t="shared" ref="J181:J187" si="3">TRUNC((H181*TRUNC(I181,2)),2)</f>
        <v>0</v>
      </c>
      <c r="K181" s="10" t="s">
        <v>202</v>
      </c>
    </row>
    <row r="182" spans="1:11" ht="60" customHeight="1" x14ac:dyDescent="0.25">
      <c r="A182" s="9" t="s">
        <v>203</v>
      </c>
      <c r="B182" s="19" t="s">
        <v>204</v>
      </c>
      <c r="C182" s="19"/>
      <c r="D182" s="19"/>
      <c r="E182" s="19"/>
      <c r="F182" s="19"/>
      <c r="G182" s="9" t="s">
        <v>184</v>
      </c>
      <c r="H182" s="12" t="s">
        <v>185</v>
      </c>
      <c r="I182" s="13"/>
      <c r="J182" s="11">
        <f t="shared" si="3"/>
        <v>0</v>
      </c>
      <c r="K182" s="10" t="s">
        <v>205</v>
      </c>
    </row>
    <row r="183" spans="1:11" ht="120" customHeight="1" x14ac:dyDescent="0.25">
      <c r="A183" s="9" t="s">
        <v>206</v>
      </c>
      <c r="B183" s="19" t="s">
        <v>207</v>
      </c>
      <c r="C183" s="19"/>
      <c r="D183" s="19"/>
      <c r="E183" s="19"/>
      <c r="F183" s="19"/>
      <c r="G183" s="9" t="s">
        <v>57</v>
      </c>
      <c r="H183" s="12" t="s">
        <v>208</v>
      </c>
      <c r="I183" s="13"/>
      <c r="J183" s="11">
        <f t="shared" si="3"/>
        <v>0</v>
      </c>
      <c r="K183" s="10" t="s">
        <v>209</v>
      </c>
    </row>
    <row r="184" spans="1:11" ht="120" customHeight="1" x14ac:dyDescent="0.25">
      <c r="A184" s="9" t="s">
        <v>210</v>
      </c>
      <c r="B184" s="19" t="s">
        <v>211</v>
      </c>
      <c r="C184" s="19"/>
      <c r="D184" s="19"/>
      <c r="E184" s="19"/>
      <c r="F184" s="19"/>
      <c r="G184" s="9" t="s">
        <v>57</v>
      </c>
      <c r="H184" s="12" t="s">
        <v>212</v>
      </c>
      <c r="I184" s="13"/>
      <c r="J184" s="11">
        <f t="shared" si="3"/>
        <v>0</v>
      </c>
      <c r="K184" s="10" t="s">
        <v>213</v>
      </c>
    </row>
    <row r="185" spans="1:11" ht="45" customHeight="1" x14ac:dyDescent="0.25">
      <c r="A185" s="9" t="s">
        <v>214</v>
      </c>
      <c r="B185" s="19" t="s">
        <v>215</v>
      </c>
      <c r="C185" s="19"/>
      <c r="D185" s="19"/>
      <c r="E185" s="19"/>
      <c r="F185" s="19"/>
      <c r="G185" s="9" t="s">
        <v>178</v>
      </c>
      <c r="H185" s="12" t="s">
        <v>216</v>
      </c>
      <c r="I185" s="13"/>
      <c r="J185" s="11">
        <f t="shared" si="3"/>
        <v>0</v>
      </c>
      <c r="K185" s="10" t="s">
        <v>217</v>
      </c>
    </row>
    <row r="186" spans="1:11" ht="45" customHeight="1" x14ac:dyDescent="0.25">
      <c r="A186" s="9" t="s">
        <v>218</v>
      </c>
      <c r="B186" s="19" t="s">
        <v>219</v>
      </c>
      <c r="C186" s="19"/>
      <c r="D186" s="19"/>
      <c r="E186" s="19"/>
      <c r="F186" s="19"/>
      <c r="G186" s="9" t="s">
        <v>178</v>
      </c>
      <c r="H186" s="12" t="s">
        <v>220</v>
      </c>
      <c r="I186" s="13"/>
      <c r="J186" s="11">
        <f t="shared" si="3"/>
        <v>0</v>
      </c>
      <c r="K186" s="10" t="s">
        <v>221</v>
      </c>
    </row>
    <row r="187" spans="1:11" ht="45" customHeight="1" x14ac:dyDescent="0.25">
      <c r="A187" s="9" t="s">
        <v>222</v>
      </c>
      <c r="B187" s="19" t="s">
        <v>223</v>
      </c>
      <c r="C187" s="19"/>
      <c r="D187" s="19"/>
      <c r="E187" s="19"/>
      <c r="F187" s="19"/>
      <c r="G187" s="9" t="s">
        <v>178</v>
      </c>
      <c r="H187" s="12" t="s">
        <v>224</v>
      </c>
      <c r="I187" s="13"/>
      <c r="J187" s="11">
        <f t="shared" si="3"/>
        <v>0</v>
      </c>
      <c r="K187" s="10" t="s">
        <v>225</v>
      </c>
    </row>
    <row r="188" spans="1:11" x14ac:dyDescent="0.25">
      <c r="I188" s="17" t="s">
        <v>47</v>
      </c>
      <c r="J188" s="16">
        <f>SUM(J156:J159,J181:J187)</f>
        <v>0</v>
      </c>
    </row>
    <row r="191" spans="1:11" x14ac:dyDescent="0.25">
      <c r="C191" s="24" t="s">
        <v>0</v>
      </c>
      <c r="D191" s="21"/>
      <c r="E191" s="21"/>
      <c r="F191" s="21"/>
      <c r="G191" s="21"/>
      <c r="H191" s="21"/>
      <c r="I191" s="4" t="s">
        <v>3</v>
      </c>
      <c r="J191" s="3" t="str">
        <f>IF(J1 = "","",J1)</f>
        <v/>
      </c>
    </row>
    <row r="192" spans="1:11" x14ac:dyDescent="0.25">
      <c r="C192" s="24" t="s">
        <v>1</v>
      </c>
      <c r="D192" s="21"/>
      <c r="E192" s="21"/>
      <c r="F192" s="21"/>
      <c r="G192" s="21"/>
      <c r="H192" s="21"/>
      <c r="J192" s="1" t="s">
        <v>367</v>
      </c>
    </row>
    <row r="193" spans="1:13" x14ac:dyDescent="0.25">
      <c r="C193" s="24" t="s">
        <v>2</v>
      </c>
      <c r="D193" s="21"/>
      <c r="E193" s="21"/>
      <c r="F193" s="21"/>
      <c r="G193" s="21"/>
      <c r="H193" s="21"/>
    </row>
    <row r="195" spans="1:13" x14ac:dyDescent="0.25">
      <c r="B195" s="20" t="s">
        <v>9</v>
      </c>
      <c r="C195" s="21"/>
      <c r="D195" s="22" t="s">
        <v>10</v>
      </c>
      <c r="E195" s="21"/>
      <c r="F195" s="21"/>
      <c r="G195" s="21"/>
      <c r="H195" s="21"/>
    </row>
    <row r="196" spans="1:13" x14ac:dyDescent="0.25">
      <c r="A196" s="20" t="s">
        <v>11</v>
      </c>
      <c r="B196" s="21"/>
      <c r="C196" s="21"/>
      <c r="D196" s="22" t="str">
        <f>IF(D6 = "","",D6)</f>
        <v/>
      </c>
      <c r="E196" s="21"/>
      <c r="F196" s="21"/>
    </row>
    <row r="197" spans="1:13" x14ac:dyDescent="0.25">
      <c r="A197" s="20" t="s">
        <v>12</v>
      </c>
      <c r="B197" s="21"/>
      <c r="C197" s="21"/>
      <c r="D197" s="22" t="str">
        <f>IF(D7 = "","",D7)</f>
        <v/>
      </c>
      <c r="E197" s="21"/>
      <c r="F197" s="21"/>
      <c r="J197" s="8"/>
      <c r="K197" s="8"/>
      <c r="L197" s="8"/>
      <c r="M197" s="8"/>
    </row>
    <row r="198" spans="1:13" x14ac:dyDescent="0.25">
      <c r="B198" s="20" t="s">
        <v>13</v>
      </c>
      <c r="C198" s="21"/>
      <c r="D198" s="22" t="s">
        <v>14</v>
      </c>
      <c r="E198" s="21"/>
      <c r="F198" s="21"/>
      <c r="G198" s="21"/>
      <c r="H198" s="21"/>
      <c r="I198" s="8" t="s">
        <v>15</v>
      </c>
      <c r="J198" s="18" t="s">
        <v>16</v>
      </c>
    </row>
    <row r="199" spans="1:13" x14ac:dyDescent="0.25">
      <c r="B199" s="20" t="s">
        <v>17</v>
      </c>
      <c r="C199" s="21"/>
      <c r="D199" s="22" t="s">
        <v>18</v>
      </c>
      <c r="E199" s="21"/>
      <c r="F199" s="21"/>
      <c r="G199" s="21"/>
      <c r="H199" s="21"/>
      <c r="I199" s="8" t="s">
        <v>19</v>
      </c>
      <c r="J199" s="18" t="s">
        <v>20</v>
      </c>
    </row>
    <row r="200" spans="1:13" ht="15" customHeight="1" x14ac:dyDescent="0.25">
      <c r="B200" s="20" t="s">
        <v>21</v>
      </c>
      <c r="C200" s="21"/>
      <c r="D200" s="22" t="s">
        <v>22</v>
      </c>
      <c r="E200" s="21"/>
      <c r="F200" s="21"/>
      <c r="G200" s="21"/>
      <c r="H200" s="21"/>
    </row>
    <row r="201" spans="1:13" x14ac:dyDescent="0.25">
      <c r="B201" s="20" t="s">
        <v>23</v>
      </c>
      <c r="C201" s="21"/>
      <c r="D201" s="22" t="s">
        <v>24</v>
      </c>
      <c r="E201" s="21"/>
      <c r="F201" s="21"/>
      <c r="G201" s="21"/>
      <c r="H201" s="21"/>
    </row>
    <row r="202" spans="1:13" x14ac:dyDescent="0.25">
      <c r="B202" s="20" t="s">
        <v>25</v>
      </c>
      <c r="C202" s="21"/>
      <c r="D202" s="22" t="s">
        <v>26</v>
      </c>
      <c r="E202" s="21"/>
      <c r="F202" s="21"/>
      <c r="G202" s="21"/>
      <c r="H202" s="21"/>
    </row>
    <row r="203" spans="1:13" ht="15" customHeight="1" x14ac:dyDescent="0.25">
      <c r="B203" s="20" t="s">
        <v>27</v>
      </c>
      <c r="C203" s="21"/>
      <c r="D203" s="22" t="s">
        <v>28</v>
      </c>
      <c r="E203" s="21"/>
      <c r="F203" s="21"/>
      <c r="G203" s="21"/>
      <c r="H203" s="21"/>
    </row>
    <row r="204" spans="1:13" x14ac:dyDescent="0.25">
      <c r="B204" s="20" t="s">
        <v>29</v>
      </c>
      <c r="C204" s="21"/>
      <c r="D204" s="22" t="s">
        <v>226</v>
      </c>
      <c r="E204" s="21"/>
      <c r="F204" s="21"/>
      <c r="G204" s="21"/>
      <c r="H204" s="21"/>
    </row>
    <row r="205" spans="1:13" x14ac:dyDescent="0.25">
      <c r="B205" s="20" t="s">
        <v>31</v>
      </c>
      <c r="C205" s="21"/>
      <c r="D205" s="22" t="s">
        <v>32</v>
      </c>
      <c r="E205" s="21"/>
      <c r="F205" s="21"/>
      <c r="G205" s="21"/>
      <c r="H205" s="21"/>
      <c r="I205" s="8" t="s">
        <v>33</v>
      </c>
      <c r="J205" s="18" t="s">
        <v>34</v>
      </c>
    </row>
    <row r="207" spans="1:13" x14ac:dyDescent="0.25">
      <c r="A207" s="15" t="s">
        <v>227</v>
      </c>
    </row>
    <row r="209" spans="1:11" x14ac:dyDescent="0.25">
      <c r="A209" s="5" t="s">
        <v>36</v>
      </c>
      <c r="B209" s="23" t="s">
        <v>37</v>
      </c>
      <c r="C209" s="23"/>
      <c r="D209" s="23"/>
      <c r="E209" s="23"/>
      <c r="F209" s="23"/>
      <c r="G209" s="5" t="s">
        <v>38</v>
      </c>
      <c r="H209" s="5" t="s">
        <v>39</v>
      </c>
      <c r="I209" s="7" t="s">
        <v>40</v>
      </c>
      <c r="J209" s="6" t="s">
        <v>41</v>
      </c>
    </row>
    <row r="210" spans="1:11" ht="30" customHeight="1" x14ac:dyDescent="0.25">
      <c r="A210" s="9" t="s">
        <v>228</v>
      </c>
      <c r="B210" s="19" t="s">
        <v>229</v>
      </c>
      <c r="C210" s="19"/>
      <c r="D210" s="19"/>
      <c r="E210" s="19"/>
      <c r="F210" s="19"/>
      <c r="G210" s="9" t="s">
        <v>230</v>
      </c>
      <c r="H210" s="12" t="s">
        <v>231</v>
      </c>
      <c r="I210" s="13"/>
      <c r="J210" s="11">
        <f t="shared" ref="J210:J215" si="4">TRUNC((H210*TRUNC(I210,2)),2)</f>
        <v>0</v>
      </c>
      <c r="K210" s="10" t="s">
        <v>232</v>
      </c>
    </row>
    <row r="211" spans="1:11" ht="30" customHeight="1" x14ac:dyDescent="0.25">
      <c r="A211" s="9" t="s">
        <v>233</v>
      </c>
      <c r="B211" s="19" t="s">
        <v>234</v>
      </c>
      <c r="C211" s="19"/>
      <c r="D211" s="19"/>
      <c r="E211" s="19"/>
      <c r="F211" s="19"/>
      <c r="G211" s="9" t="s">
        <v>230</v>
      </c>
      <c r="H211" s="12" t="s">
        <v>235</v>
      </c>
      <c r="I211" s="13"/>
      <c r="J211" s="11">
        <f t="shared" si="4"/>
        <v>0</v>
      </c>
      <c r="K211" s="10" t="s">
        <v>236</v>
      </c>
    </row>
    <row r="212" spans="1:11" ht="30" customHeight="1" x14ac:dyDescent="0.25">
      <c r="A212" s="9" t="s">
        <v>237</v>
      </c>
      <c r="B212" s="19" t="s">
        <v>238</v>
      </c>
      <c r="C212" s="19"/>
      <c r="D212" s="19"/>
      <c r="E212" s="19"/>
      <c r="F212" s="19"/>
      <c r="G212" s="9" t="s">
        <v>230</v>
      </c>
      <c r="H212" s="12" t="s">
        <v>239</v>
      </c>
      <c r="I212" s="13"/>
      <c r="J212" s="11">
        <f t="shared" si="4"/>
        <v>0</v>
      </c>
      <c r="K212" s="10" t="s">
        <v>240</v>
      </c>
    </row>
    <row r="213" spans="1:11" ht="45" customHeight="1" x14ac:dyDescent="0.25">
      <c r="A213" s="9" t="s">
        <v>241</v>
      </c>
      <c r="B213" s="19" t="s">
        <v>242</v>
      </c>
      <c r="C213" s="19"/>
      <c r="D213" s="19"/>
      <c r="E213" s="19"/>
      <c r="F213" s="19"/>
      <c r="G213" s="9" t="s">
        <v>230</v>
      </c>
      <c r="H213" s="12" t="s">
        <v>231</v>
      </c>
      <c r="I213" s="13"/>
      <c r="J213" s="11">
        <f t="shared" si="4"/>
        <v>0</v>
      </c>
      <c r="K213" s="10" t="s">
        <v>243</v>
      </c>
    </row>
    <row r="214" spans="1:11" ht="45" customHeight="1" x14ac:dyDescent="0.25">
      <c r="A214" s="9" t="s">
        <v>244</v>
      </c>
      <c r="B214" s="19" t="s">
        <v>245</v>
      </c>
      <c r="C214" s="19"/>
      <c r="D214" s="19"/>
      <c r="E214" s="19"/>
      <c r="F214" s="19"/>
      <c r="G214" s="9" t="s">
        <v>230</v>
      </c>
      <c r="H214" s="12" t="s">
        <v>235</v>
      </c>
      <c r="I214" s="13"/>
      <c r="J214" s="11">
        <f t="shared" si="4"/>
        <v>0</v>
      </c>
      <c r="K214" s="10" t="s">
        <v>246</v>
      </c>
    </row>
    <row r="215" spans="1:11" ht="45" customHeight="1" x14ac:dyDescent="0.25">
      <c r="A215" s="9" t="s">
        <v>247</v>
      </c>
      <c r="B215" s="19" t="s">
        <v>248</v>
      </c>
      <c r="C215" s="19"/>
      <c r="D215" s="19"/>
      <c r="E215" s="19"/>
      <c r="F215" s="19"/>
      <c r="G215" s="9" t="s">
        <v>230</v>
      </c>
      <c r="H215" s="12" t="s">
        <v>239</v>
      </c>
      <c r="I215" s="13"/>
      <c r="J215" s="11">
        <f t="shared" si="4"/>
        <v>0</v>
      </c>
      <c r="K215" s="10" t="s">
        <v>249</v>
      </c>
    </row>
    <row r="216" spans="1:11" x14ac:dyDescent="0.25">
      <c r="I216" s="17" t="s">
        <v>47</v>
      </c>
      <c r="J216" s="16">
        <f>SUM(J210:J215)</f>
        <v>0</v>
      </c>
    </row>
    <row r="235" spans="1:10" x14ac:dyDescent="0.25">
      <c r="C235" s="24" t="s">
        <v>0</v>
      </c>
      <c r="D235" s="21"/>
      <c r="E235" s="21"/>
      <c r="F235" s="21"/>
      <c r="G235" s="21"/>
      <c r="H235" s="21"/>
      <c r="I235" s="4" t="s">
        <v>3</v>
      </c>
      <c r="J235" s="3" t="str">
        <f>IF(J1 = "","",J1)</f>
        <v/>
      </c>
    </row>
    <row r="236" spans="1:10" x14ac:dyDescent="0.25">
      <c r="C236" s="24" t="s">
        <v>1</v>
      </c>
      <c r="D236" s="21"/>
      <c r="E236" s="21"/>
      <c r="F236" s="21"/>
      <c r="G236" s="21"/>
      <c r="H236" s="21"/>
      <c r="J236" s="1" t="s">
        <v>368</v>
      </c>
    </row>
    <row r="237" spans="1:10" x14ac:dyDescent="0.25">
      <c r="C237" s="24" t="s">
        <v>2</v>
      </c>
      <c r="D237" s="21"/>
      <c r="E237" s="21"/>
      <c r="F237" s="21"/>
      <c r="G237" s="21"/>
      <c r="H237" s="21"/>
    </row>
    <row r="239" spans="1:10" x14ac:dyDescent="0.25">
      <c r="B239" s="20" t="s">
        <v>9</v>
      </c>
      <c r="C239" s="21"/>
      <c r="D239" s="22" t="s">
        <v>10</v>
      </c>
      <c r="E239" s="21"/>
      <c r="F239" s="21"/>
      <c r="G239" s="21"/>
      <c r="H239" s="21"/>
    </row>
    <row r="240" spans="1:10" x14ac:dyDescent="0.25">
      <c r="A240" s="20" t="s">
        <v>11</v>
      </c>
      <c r="B240" s="21"/>
      <c r="C240" s="21"/>
      <c r="D240" s="22" t="str">
        <f>IF(D6 = "","",D6)</f>
        <v/>
      </c>
      <c r="E240" s="21"/>
      <c r="F240" s="21"/>
    </row>
    <row r="241" spans="1:13" x14ac:dyDescent="0.25">
      <c r="A241" s="20" t="s">
        <v>12</v>
      </c>
      <c r="B241" s="21"/>
      <c r="C241" s="21"/>
      <c r="D241" s="22" t="str">
        <f>IF(D7 = "","",D7)</f>
        <v/>
      </c>
      <c r="E241" s="21"/>
      <c r="F241" s="21"/>
      <c r="J241" s="8"/>
      <c r="K241" s="8"/>
      <c r="L241" s="8"/>
      <c r="M241" s="8"/>
    </row>
    <row r="242" spans="1:13" x14ac:dyDescent="0.25">
      <c r="B242" s="20" t="s">
        <v>13</v>
      </c>
      <c r="C242" s="21"/>
      <c r="D242" s="22" t="s">
        <v>14</v>
      </c>
      <c r="E242" s="21"/>
      <c r="F242" s="21"/>
      <c r="G242" s="21"/>
      <c r="H242" s="21"/>
      <c r="I242" s="8" t="s">
        <v>15</v>
      </c>
      <c r="J242" s="18" t="s">
        <v>16</v>
      </c>
    </row>
    <row r="243" spans="1:13" x14ac:dyDescent="0.25">
      <c r="B243" s="20" t="s">
        <v>17</v>
      </c>
      <c r="C243" s="21"/>
      <c r="D243" s="22" t="s">
        <v>18</v>
      </c>
      <c r="E243" s="21"/>
      <c r="F243" s="21"/>
      <c r="G243" s="21"/>
      <c r="H243" s="21"/>
      <c r="I243" s="8" t="s">
        <v>19</v>
      </c>
      <c r="J243" s="18" t="s">
        <v>20</v>
      </c>
    </row>
    <row r="244" spans="1:13" ht="15" customHeight="1" x14ac:dyDescent="0.25">
      <c r="B244" s="20" t="s">
        <v>21</v>
      </c>
      <c r="C244" s="21"/>
      <c r="D244" s="22" t="s">
        <v>22</v>
      </c>
      <c r="E244" s="21"/>
      <c r="F244" s="21"/>
      <c r="G244" s="21"/>
      <c r="H244" s="21"/>
    </row>
    <row r="245" spans="1:13" x14ac:dyDescent="0.25">
      <c r="B245" s="20" t="s">
        <v>23</v>
      </c>
      <c r="C245" s="21"/>
      <c r="D245" s="22" t="s">
        <v>24</v>
      </c>
      <c r="E245" s="21"/>
      <c r="F245" s="21"/>
      <c r="G245" s="21"/>
      <c r="H245" s="21"/>
    </row>
    <row r="246" spans="1:13" x14ac:dyDescent="0.25">
      <c r="B246" s="20" t="s">
        <v>25</v>
      </c>
      <c r="C246" s="21"/>
      <c r="D246" s="22" t="s">
        <v>26</v>
      </c>
      <c r="E246" s="21"/>
      <c r="F246" s="21"/>
      <c r="G246" s="21"/>
      <c r="H246" s="21"/>
    </row>
    <row r="247" spans="1:13" ht="15" customHeight="1" x14ac:dyDescent="0.25">
      <c r="B247" s="20" t="s">
        <v>27</v>
      </c>
      <c r="C247" s="21"/>
      <c r="D247" s="22" t="s">
        <v>28</v>
      </c>
      <c r="E247" s="21"/>
      <c r="F247" s="21"/>
      <c r="G247" s="21"/>
      <c r="H247" s="21"/>
    </row>
    <row r="248" spans="1:13" x14ac:dyDescent="0.25">
      <c r="B248" s="20" t="s">
        <v>29</v>
      </c>
      <c r="C248" s="21"/>
      <c r="D248" s="22" t="s">
        <v>76</v>
      </c>
      <c r="E248" s="21"/>
      <c r="F248" s="21"/>
      <c r="G248" s="21"/>
      <c r="H248" s="21"/>
    </row>
    <row r="249" spans="1:13" x14ac:dyDescent="0.25">
      <c r="B249" s="20" t="s">
        <v>31</v>
      </c>
      <c r="C249" s="21"/>
      <c r="D249" s="22" t="s">
        <v>32</v>
      </c>
      <c r="E249" s="21"/>
      <c r="F249" s="21"/>
      <c r="G249" s="21"/>
      <c r="H249" s="21"/>
      <c r="I249" s="8" t="s">
        <v>33</v>
      </c>
      <c r="J249" s="18" t="s">
        <v>34</v>
      </c>
    </row>
    <row r="251" spans="1:13" x14ac:dyDescent="0.25">
      <c r="A251" s="15" t="s">
        <v>250</v>
      </c>
    </row>
    <row r="253" spans="1:13" x14ac:dyDescent="0.25">
      <c r="A253" s="5" t="s">
        <v>36</v>
      </c>
      <c r="B253" s="23" t="s">
        <v>37</v>
      </c>
      <c r="C253" s="23"/>
      <c r="D253" s="23"/>
      <c r="E253" s="23"/>
      <c r="F253" s="23"/>
      <c r="G253" s="5" t="s">
        <v>38</v>
      </c>
      <c r="H253" s="5" t="s">
        <v>39</v>
      </c>
      <c r="I253" s="7" t="s">
        <v>40</v>
      </c>
      <c r="J253" s="6" t="s">
        <v>41</v>
      </c>
    </row>
    <row r="254" spans="1:13" ht="75" customHeight="1" x14ac:dyDescent="0.25">
      <c r="A254" s="9" t="s">
        <v>251</v>
      </c>
      <c r="B254" s="19" t="s">
        <v>252</v>
      </c>
      <c r="C254" s="19"/>
      <c r="D254" s="19"/>
      <c r="E254" s="19"/>
      <c r="F254" s="19"/>
      <c r="G254" s="9" t="s">
        <v>80</v>
      </c>
      <c r="H254" s="12" t="s">
        <v>253</v>
      </c>
      <c r="I254" s="13"/>
      <c r="J254" s="11">
        <f>TRUNC((H254*TRUNC(I254,2)),2)</f>
        <v>0</v>
      </c>
      <c r="K254" s="10" t="s">
        <v>254</v>
      </c>
    </row>
    <row r="255" spans="1:13" ht="60" customHeight="1" x14ac:dyDescent="0.25">
      <c r="A255" s="9" t="s">
        <v>255</v>
      </c>
      <c r="B255" s="19" t="s">
        <v>256</v>
      </c>
      <c r="C255" s="19"/>
      <c r="D255" s="19"/>
      <c r="E255" s="19"/>
      <c r="F255" s="19"/>
      <c r="G255" s="9" t="s">
        <v>85</v>
      </c>
      <c r="H255" s="12" t="s">
        <v>257</v>
      </c>
      <c r="I255" s="13"/>
      <c r="J255" s="11">
        <f>TRUNC((H255*TRUNC(I255,2)),2)</f>
        <v>0</v>
      </c>
      <c r="K255" s="10" t="s">
        <v>258</v>
      </c>
    </row>
    <row r="256" spans="1:13" ht="75" customHeight="1" x14ac:dyDescent="0.25">
      <c r="A256" s="9" t="s">
        <v>259</v>
      </c>
      <c r="B256" s="19" t="s">
        <v>260</v>
      </c>
      <c r="C256" s="19"/>
      <c r="D256" s="19"/>
      <c r="E256" s="19"/>
      <c r="F256" s="19"/>
      <c r="G256" s="9" t="s">
        <v>85</v>
      </c>
      <c r="H256" s="12" t="s">
        <v>261</v>
      </c>
      <c r="I256" s="13"/>
      <c r="J256" s="11">
        <f>TRUNC((H256*TRUNC(I256,2)),2)</f>
        <v>0</v>
      </c>
      <c r="K256" s="10" t="s">
        <v>262</v>
      </c>
    </row>
    <row r="257" spans="1:11" x14ac:dyDescent="0.25">
      <c r="I257" s="17" t="s">
        <v>47</v>
      </c>
      <c r="J257" s="16">
        <f>SUM(J254:J256)</f>
        <v>0</v>
      </c>
    </row>
    <row r="259" spans="1:11" x14ac:dyDescent="0.25">
      <c r="A259" s="15" t="s">
        <v>263</v>
      </c>
    </row>
    <row r="261" spans="1:11" x14ac:dyDescent="0.25">
      <c r="A261" s="5" t="s">
        <v>36</v>
      </c>
      <c r="B261" s="23" t="s">
        <v>37</v>
      </c>
      <c r="C261" s="23"/>
      <c r="D261" s="23"/>
      <c r="E261" s="23"/>
      <c r="F261" s="23"/>
      <c r="G261" s="5" t="s">
        <v>38</v>
      </c>
      <c r="H261" s="5" t="s">
        <v>39</v>
      </c>
      <c r="I261" s="7" t="s">
        <v>40</v>
      </c>
      <c r="J261" s="6" t="s">
        <v>41</v>
      </c>
    </row>
    <row r="262" spans="1:11" ht="30" customHeight="1" x14ac:dyDescent="0.25">
      <c r="A262" s="9" t="s">
        <v>264</v>
      </c>
      <c r="B262" s="19" t="s">
        <v>265</v>
      </c>
      <c r="C262" s="19"/>
      <c r="D262" s="19"/>
      <c r="E262" s="19"/>
      <c r="F262" s="19"/>
      <c r="G262" s="9" t="s">
        <v>266</v>
      </c>
      <c r="H262" s="12" t="s">
        <v>267</v>
      </c>
      <c r="I262" s="13"/>
      <c r="J262" s="11">
        <f>TRUNC((H262*TRUNC(I262,2)),2)</f>
        <v>0</v>
      </c>
      <c r="K262" s="10" t="s">
        <v>268</v>
      </c>
    </row>
    <row r="263" spans="1:11" ht="90" customHeight="1" x14ac:dyDescent="0.25">
      <c r="A263" s="9" t="s">
        <v>269</v>
      </c>
      <c r="B263" s="19" t="s">
        <v>270</v>
      </c>
      <c r="C263" s="19"/>
      <c r="D263" s="19"/>
      <c r="E263" s="19"/>
      <c r="F263" s="19"/>
      <c r="G263" s="9" t="s">
        <v>57</v>
      </c>
      <c r="H263" s="12" t="s">
        <v>271</v>
      </c>
      <c r="I263" s="13"/>
      <c r="J263" s="11">
        <f>TRUNC((H263*TRUNC(I263,2)),2)</f>
        <v>0</v>
      </c>
      <c r="K263" s="10" t="s">
        <v>272</v>
      </c>
    </row>
    <row r="271" spans="1:11" x14ac:dyDescent="0.25">
      <c r="C271" s="24" t="s">
        <v>0</v>
      </c>
      <c r="D271" s="21"/>
      <c r="E271" s="21"/>
      <c r="F271" s="21"/>
      <c r="G271" s="21"/>
      <c r="H271" s="21"/>
      <c r="I271" s="4" t="s">
        <v>3</v>
      </c>
      <c r="J271" s="3" t="str">
        <f>IF(J1 = "","",J1)</f>
        <v/>
      </c>
    </row>
    <row r="272" spans="1:11" x14ac:dyDescent="0.25">
      <c r="C272" s="24" t="s">
        <v>1</v>
      </c>
      <c r="D272" s="21"/>
      <c r="E272" s="21"/>
      <c r="F272" s="21"/>
      <c r="G272" s="21"/>
      <c r="H272" s="21"/>
      <c r="J272" s="1" t="s">
        <v>369</v>
      </c>
    </row>
    <row r="273" spans="1:13" x14ac:dyDescent="0.25">
      <c r="C273" s="24" t="s">
        <v>2</v>
      </c>
      <c r="D273" s="21"/>
      <c r="E273" s="21"/>
      <c r="F273" s="21"/>
      <c r="G273" s="21"/>
      <c r="H273" s="21"/>
    </row>
    <row r="275" spans="1:13" x14ac:dyDescent="0.25">
      <c r="B275" s="20" t="s">
        <v>9</v>
      </c>
      <c r="C275" s="21"/>
      <c r="D275" s="22" t="s">
        <v>10</v>
      </c>
      <c r="E275" s="21"/>
      <c r="F275" s="21"/>
      <c r="G275" s="21"/>
      <c r="H275" s="21"/>
    </row>
    <row r="276" spans="1:13" x14ac:dyDescent="0.25">
      <c r="A276" s="20" t="s">
        <v>11</v>
      </c>
      <c r="B276" s="21"/>
      <c r="C276" s="21"/>
      <c r="D276" s="22" t="str">
        <f>IF(D6 = "","",D6)</f>
        <v/>
      </c>
      <c r="E276" s="21"/>
      <c r="F276" s="21"/>
    </row>
    <row r="277" spans="1:13" x14ac:dyDescent="0.25">
      <c r="A277" s="20" t="s">
        <v>12</v>
      </c>
      <c r="B277" s="21"/>
      <c r="C277" s="21"/>
      <c r="D277" s="22" t="str">
        <f>IF(D7 = "","",D7)</f>
        <v/>
      </c>
      <c r="E277" s="21"/>
      <c r="F277" s="21"/>
      <c r="J277" s="8"/>
      <c r="K277" s="8"/>
      <c r="L277" s="8"/>
      <c r="M277" s="8"/>
    </row>
    <row r="278" spans="1:13" x14ac:dyDescent="0.25">
      <c r="B278" s="20" t="s">
        <v>13</v>
      </c>
      <c r="C278" s="21"/>
      <c r="D278" s="22" t="s">
        <v>14</v>
      </c>
      <c r="E278" s="21"/>
      <c r="F278" s="21"/>
      <c r="G278" s="21"/>
      <c r="H278" s="21"/>
      <c r="I278" s="8" t="s">
        <v>15</v>
      </c>
      <c r="J278" s="18" t="s">
        <v>16</v>
      </c>
    </row>
    <row r="279" spans="1:13" x14ac:dyDescent="0.25">
      <c r="B279" s="20" t="s">
        <v>17</v>
      </c>
      <c r="C279" s="21"/>
      <c r="D279" s="22" t="s">
        <v>18</v>
      </c>
      <c r="E279" s="21"/>
      <c r="F279" s="21"/>
      <c r="G279" s="21"/>
      <c r="H279" s="21"/>
      <c r="I279" s="8" t="s">
        <v>19</v>
      </c>
      <c r="J279" s="18" t="s">
        <v>20</v>
      </c>
    </row>
    <row r="280" spans="1:13" ht="15" customHeight="1" x14ac:dyDescent="0.25">
      <c r="B280" s="20" t="s">
        <v>21</v>
      </c>
      <c r="C280" s="21"/>
      <c r="D280" s="22" t="s">
        <v>22</v>
      </c>
      <c r="E280" s="21"/>
      <c r="F280" s="21"/>
      <c r="G280" s="21"/>
      <c r="H280" s="21"/>
    </row>
    <row r="281" spans="1:13" x14ac:dyDescent="0.25">
      <c r="B281" s="20" t="s">
        <v>23</v>
      </c>
      <c r="C281" s="21"/>
      <c r="D281" s="22" t="s">
        <v>24</v>
      </c>
      <c r="E281" s="21"/>
      <c r="F281" s="21"/>
      <c r="G281" s="21"/>
      <c r="H281" s="21"/>
    </row>
    <row r="282" spans="1:13" x14ac:dyDescent="0.25">
      <c r="B282" s="20" t="s">
        <v>25</v>
      </c>
      <c r="C282" s="21"/>
      <c r="D282" s="22" t="s">
        <v>26</v>
      </c>
      <c r="E282" s="21"/>
      <c r="F282" s="21"/>
      <c r="G282" s="21"/>
      <c r="H282" s="21"/>
    </row>
    <row r="283" spans="1:13" ht="15" customHeight="1" x14ac:dyDescent="0.25">
      <c r="B283" s="20" t="s">
        <v>27</v>
      </c>
      <c r="C283" s="21"/>
      <c r="D283" s="22" t="s">
        <v>28</v>
      </c>
      <c r="E283" s="21"/>
      <c r="F283" s="21"/>
      <c r="G283" s="21"/>
      <c r="H283" s="21"/>
    </row>
    <row r="284" spans="1:13" x14ac:dyDescent="0.25">
      <c r="B284" s="20" t="s">
        <v>29</v>
      </c>
      <c r="C284" s="21"/>
      <c r="D284" s="22" t="s">
        <v>273</v>
      </c>
      <c r="E284" s="21"/>
      <c r="F284" s="21"/>
      <c r="G284" s="21"/>
      <c r="H284" s="21"/>
    </row>
    <row r="285" spans="1:13" x14ac:dyDescent="0.25">
      <c r="B285" s="20" t="s">
        <v>31</v>
      </c>
      <c r="C285" s="21"/>
      <c r="D285" s="22" t="s">
        <v>32</v>
      </c>
      <c r="E285" s="21"/>
      <c r="F285" s="21"/>
      <c r="G285" s="21"/>
      <c r="H285" s="21"/>
      <c r="I285" s="8" t="s">
        <v>33</v>
      </c>
      <c r="J285" s="18" t="s">
        <v>34</v>
      </c>
    </row>
    <row r="287" spans="1:13" x14ac:dyDescent="0.25">
      <c r="A287" s="5" t="s">
        <v>36</v>
      </c>
      <c r="B287" s="23" t="s">
        <v>37</v>
      </c>
      <c r="C287" s="23"/>
      <c r="D287" s="23"/>
      <c r="E287" s="23"/>
      <c r="F287" s="23"/>
      <c r="G287" s="5" t="s">
        <v>38</v>
      </c>
      <c r="H287" s="5" t="s">
        <v>39</v>
      </c>
      <c r="I287" s="7" t="s">
        <v>40</v>
      </c>
      <c r="J287" s="6" t="s">
        <v>41</v>
      </c>
    </row>
    <row r="288" spans="1:13" ht="105" customHeight="1" x14ac:dyDescent="0.25">
      <c r="A288" s="9" t="s">
        <v>274</v>
      </c>
      <c r="B288" s="19" t="s">
        <v>275</v>
      </c>
      <c r="C288" s="19"/>
      <c r="D288" s="19"/>
      <c r="E288" s="19"/>
      <c r="F288" s="19"/>
      <c r="G288" s="9" t="s">
        <v>57</v>
      </c>
      <c r="H288" s="12" t="s">
        <v>276</v>
      </c>
      <c r="I288" s="13"/>
      <c r="J288" s="11">
        <f t="shared" ref="J288:J295" si="5">TRUNC((H288*TRUNC(I288,2)),2)</f>
        <v>0</v>
      </c>
      <c r="K288" s="10" t="s">
        <v>277</v>
      </c>
    </row>
    <row r="289" spans="1:11" ht="60" customHeight="1" x14ac:dyDescent="0.25">
      <c r="A289" s="9" t="s">
        <v>278</v>
      </c>
      <c r="B289" s="19" t="s">
        <v>279</v>
      </c>
      <c r="C289" s="19"/>
      <c r="D289" s="19"/>
      <c r="E289" s="19"/>
      <c r="F289" s="19"/>
      <c r="G289" s="9" t="s">
        <v>184</v>
      </c>
      <c r="H289" s="12" t="s">
        <v>280</v>
      </c>
      <c r="I289" s="13"/>
      <c r="J289" s="11">
        <f t="shared" si="5"/>
        <v>0</v>
      </c>
      <c r="K289" s="10" t="s">
        <v>281</v>
      </c>
    </row>
    <row r="290" spans="1:11" ht="45" customHeight="1" x14ac:dyDescent="0.25">
      <c r="A290" s="9" t="s">
        <v>282</v>
      </c>
      <c r="B290" s="19" t="s">
        <v>283</v>
      </c>
      <c r="C290" s="19"/>
      <c r="D290" s="19"/>
      <c r="E290" s="19"/>
      <c r="F290" s="19"/>
      <c r="G290" s="9" t="s">
        <v>178</v>
      </c>
      <c r="H290" s="12" t="s">
        <v>284</v>
      </c>
      <c r="I290" s="13"/>
      <c r="J290" s="11">
        <f t="shared" si="5"/>
        <v>0</v>
      </c>
      <c r="K290" s="10" t="s">
        <v>285</v>
      </c>
    </row>
    <row r="291" spans="1:11" ht="60" customHeight="1" x14ac:dyDescent="0.25">
      <c r="A291" s="9" t="s">
        <v>286</v>
      </c>
      <c r="B291" s="19" t="s">
        <v>287</v>
      </c>
      <c r="C291" s="19"/>
      <c r="D291" s="19"/>
      <c r="E291" s="19"/>
      <c r="F291" s="19"/>
      <c r="G291" s="9" t="s">
        <v>184</v>
      </c>
      <c r="H291" s="12" t="s">
        <v>280</v>
      </c>
      <c r="I291" s="13"/>
      <c r="J291" s="11">
        <f t="shared" si="5"/>
        <v>0</v>
      </c>
      <c r="K291" s="10" t="s">
        <v>288</v>
      </c>
    </row>
    <row r="292" spans="1:11" ht="45" customHeight="1" x14ac:dyDescent="0.25">
      <c r="A292" s="9" t="s">
        <v>289</v>
      </c>
      <c r="B292" s="19" t="s">
        <v>290</v>
      </c>
      <c r="C292" s="19"/>
      <c r="D292" s="19"/>
      <c r="E292" s="19"/>
      <c r="F292" s="19"/>
      <c r="G292" s="9" t="s">
        <v>178</v>
      </c>
      <c r="H292" s="12" t="s">
        <v>291</v>
      </c>
      <c r="I292" s="13"/>
      <c r="J292" s="11">
        <f t="shared" si="5"/>
        <v>0</v>
      </c>
      <c r="K292" s="10" t="s">
        <v>292</v>
      </c>
    </row>
    <row r="293" spans="1:11" ht="45" customHeight="1" x14ac:dyDescent="0.25">
      <c r="A293" s="9" t="s">
        <v>293</v>
      </c>
      <c r="B293" s="19" t="s">
        <v>294</v>
      </c>
      <c r="C293" s="19"/>
      <c r="D293" s="19"/>
      <c r="E293" s="19"/>
      <c r="F293" s="19"/>
      <c r="G293" s="9" t="s">
        <v>178</v>
      </c>
      <c r="H293" s="12" t="s">
        <v>295</v>
      </c>
      <c r="I293" s="13"/>
      <c r="J293" s="11">
        <f t="shared" si="5"/>
        <v>0</v>
      </c>
      <c r="K293" s="10" t="s">
        <v>296</v>
      </c>
    </row>
    <row r="294" spans="1:11" ht="15" customHeight="1" x14ac:dyDescent="0.25">
      <c r="A294" s="9" t="s">
        <v>297</v>
      </c>
      <c r="B294" s="19" t="s">
        <v>298</v>
      </c>
      <c r="C294" s="19"/>
      <c r="D294" s="19"/>
      <c r="E294" s="19"/>
      <c r="F294" s="19"/>
      <c r="G294" s="9" t="s">
        <v>184</v>
      </c>
      <c r="H294" s="12" t="s">
        <v>299</v>
      </c>
      <c r="I294" s="13"/>
      <c r="J294" s="11">
        <f t="shared" si="5"/>
        <v>0</v>
      </c>
      <c r="K294" s="10" t="s">
        <v>300</v>
      </c>
    </row>
    <row r="295" spans="1:11" ht="15" customHeight="1" x14ac:dyDescent="0.25">
      <c r="A295" s="9" t="s">
        <v>301</v>
      </c>
      <c r="B295" s="19" t="s">
        <v>302</v>
      </c>
      <c r="C295" s="19"/>
      <c r="D295" s="19"/>
      <c r="E295" s="19"/>
      <c r="F295" s="19"/>
      <c r="G295" s="9" t="s">
        <v>178</v>
      </c>
      <c r="H295" s="12" t="s">
        <v>303</v>
      </c>
      <c r="I295" s="13"/>
      <c r="J295" s="11">
        <f t="shared" si="5"/>
        <v>0</v>
      </c>
      <c r="K295" s="10" t="s">
        <v>304</v>
      </c>
    </row>
    <row r="296" spans="1:11" x14ac:dyDescent="0.25">
      <c r="I296" s="17" t="s">
        <v>47</v>
      </c>
      <c r="J296" s="16">
        <f>SUM(J262:J263,J288:J295)</f>
        <v>0</v>
      </c>
    </row>
    <row r="306" spans="1:13" x14ac:dyDescent="0.25">
      <c r="C306" s="24" t="s">
        <v>0</v>
      </c>
      <c r="D306" s="21"/>
      <c r="E306" s="21"/>
      <c r="F306" s="21"/>
      <c r="G306" s="21"/>
      <c r="H306" s="21"/>
      <c r="I306" s="4" t="s">
        <v>3</v>
      </c>
      <c r="J306" s="3" t="str">
        <f>IF(J1 = "","",J1)</f>
        <v/>
      </c>
    </row>
    <row r="307" spans="1:13" x14ac:dyDescent="0.25">
      <c r="C307" s="24" t="s">
        <v>1</v>
      </c>
      <c r="D307" s="21"/>
      <c r="E307" s="21"/>
      <c r="F307" s="21"/>
      <c r="G307" s="21"/>
      <c r="H307" s="21"/>
      <c r="J307" s="1" t="s">
        <v>370</v>
      </c>
    </row>
    <row r="308" spans="1:13" x14ac:dyDescent="0.25">
      <c r="C308" s="24" t="s">
        <v>2</v>
      </c>
      <c r="D308" s="21"/>
      <c r="E308" s="21"/>
      <c r="F308" s="21"/>
      <c r="G308" s="21"/>
      <c r="H308" s="21"/>
    </row>
    <row r="310" spans="1:13" x14ac:dyDescent="0.25">
      <c r="B310" s="20" t="s">
        <v>9</v>
      </c>
      <c r="C310" s="21"/>
      <c r="D310" s="22" t="s">
        <v>10</v>
      </c>
      <c r="E310" s="21"/>
      <c r="F310" s="21"/>
      <c r="G310" s="21"/>
      <c r="H310" s="21"/>
    </row>
    <row r="311" spans="1:13" x14ac:dyDescent="0.25">
      <c r="A311" s="20" t="s">
        <v>11</v>
      </c>
      <c r="B311" s="21"/>
      <c r="C311" s="21"/>
      <c r="D311" s="22" t="str">
        <f>IF(D6 = "","",D6)</f>
        <v/>
      </c>
      <c r="E311" s="21"/>
      <c r="F311" s="21"/>
    </row>
    <row r="312" spans="1:13" x14ac:dyDescent="0.25">
      <c r="A312" s="20" t="s">
        <v>12</v>
      </c>
      <c r="B312" s="21"/>
      <c r="C312" s="21"/>
      <c r="D312" s="22" t="str">
        <f>IF(D7 = "","",D7)</f>
        <v/>
      </c>
      <c r="E312" s="21"/>
      <c r="F312" s="21"/>
      <c r="J312" s="8"/>
      <c r="K312" s="8"/>
      <c r="L312" s="8"/>
      <c r="M312" s="8"/>
    </row>
    <row r="313" spans="1:13" x14ac:dyDescent="0.25">
      <c r="B313" s="20" t="s">
        <v>13</v>
      </c>
      <c r="C313" s="21"/>
      <c r="D313" s="22" t="s">
        <v>14</v>
      </c>
      <c r="E313" s="21"/>
      <c r="F313" s="21"/>
      <c r="G313" s="21"/>
      <c r="H313" s="21"/>
      <c r="I313" s="8" t="s">
        <v>15</v>
      </c>
      <c r="J313" s="18" t="s">
        <v>16</v>
      </c>
    </row>
    <row r="314" spans="1:13" x14ac:dyDescent="0.25">
      <c r="B314" s="20" t="s">
        <v>17</v>
      </c>
      <c r="C314" s="21"/>
      <c r="D314" s="22" t="s">
        <v>18</v>
      </c>
      <c r="E314" s="21"/>
      <c r="F314" s="21"/>
      <c r="G314" s="21"/>
      <c r="H314" s="21"/>
      <c r="I314" s="8" t="s">
        <v>19</v>
      </c>
      <c r="J314" s="18" t="s">
        <v>20</v>
      </c>
    </row>
    <row r="315" spans="1:13" ht="15" customHeight="1" x14ac:dyDescent="0.25">
      <c r="B315" s="20" t="s">
        <v>21</v>
      </c>
      <c r="C315" s="21"/>
      <c r="D315" s="22" t="s">
        <v>22</v>
      </c>
      <c r="E315" s="21"/>
      <c r="F315" s="21"/>
      <c r="G315" s="21"/>
      <c r="H315" s="21"/>
    </row>
    <row r="316" spans="1:13" x14ac:dyDescent="0.25">
      <c r="B316" s="20" t="s">
        <v>23</v>
      </c>
      <c r="C316" s="21"/>
      <c r="D316" s="22" t="s">
        <v>24</v>
      </c>
      <c r="E316" s="21"/>
      <c r="F316" s="21"/>
      <c r="G316" s="21"/>
      <c r="H316" s="21"/>
    </row>
    <row r="317" spans="1:13" x14ac:dyDescent="0.25">
      <c r="B317" s="20" t="s">
        <v>25</v>
      </c>
      <c r="C317" s="21"/>
      <c r="D317" s="22" t="s">
        <v>26</v>
      </c>
      <c r="E317" s="21"/>
      <c r="F317" s="21"/>
      <c r="G317" s="21"/>
      <c r="H317" s="21"/>
    </row>
    <row r="318" spans="1:13" ht="15" customHeight="1" x14ac:dyDescent="0.25">
      <c r="B318" s="20" t="s">
        <v>27</v>
      </c>
      <c r="C318" s="21"/>
      <c r="D318" s="22" t="s">
        <v>28</v>
      </c>
      <c r="E318" s="21"/>
      <c r="F318" s="21"/>
      <c r="G318" s="21"/>
      <c r="H318" s="21"/>
    </row>
    <row r="319" spans="1:13" x14ac:dyDescent="0.25">
      <c r="B319" s="20" t="s">
        <v>29</v>
      </c>
      <c r="C319" s="21"/>
      <c r="D319" s="22" t="s">
        <v>76</v>
      </c>
      <c r="E319" s="21"/>
      <c r="F319" s="21"/>
      <c r="G319" s="21"/>
      <c r="H319" s="21"/>
    </row>
    <row r="320" spans="1:13" x14ac:dyDescent="0.25">
      <c r="B320" s="20" t="s">
        <v>31</v>
      </c>
      <c r="C320" s="21"/>
      <c r="D320" s="22" t="s">
        <v>32</v>
      </c>
      <c r="E320" s="21"/>
      <c r="F320" s="21"/>
      <c r="G320" s="21"/>
      <c r="H320" s="21"/>
      <c r="I320" s="8" t="s">
        <v>33</v>
      </c>
      <c r="J320" s="18" t="s">
        <v>34</v>
      </c>
    </row>
    <row r="322" spans="1:11" x14ac:dyDescent="0.25">
      <c r="A322" s="15" t="s">
        <v>305</v>
      </c>
    </row>
    <row r="324" spans="1:11" x14ac:dyDescent="0.25">
      <c r="A324" s="5" t="s">
        <v>36</v>
      </c>
      <c r="B324" s="23" t="s">
        <v>37</v>
      </c>
      <c r="C324" s="23"/>
      <c r="D324" s="23"/>
      <c r="E324" s="23"/>
      <c r="F324" s="23"/>
      <c r="G324" s="5" t="s">
        <v>38</v>
      </c>
      <c r="H324" s="5" t="s">
        <v>39</v>
      </c>
      <c r="I324" s="7" t="s">
        <v>40</v>
      </c>
      <c r="J324" s="6" t="s">
        <v>41</v>
      </c>
    </row>
    <row r="325" spans="1:11" ht="45" customHeight="1" x14ac:dyDescent="0.25">
      <c r="A325" s="9" t="s">
        <v>306</v>
      </c>
      <c r="B325" s="19" t="s">
        <v>307</v>
      </c>
      <c r="C325" s="19"/>
      <c r="D325" s="19"/>
      <c r="E325" s="19"/>
      <c r="F325" s="19"/>
      <c r="G325" s="9" t="s">
        <v>80</v>
      </c>
      <c r="H325" s="12" t="s">
        <v>308</v>
      </c>
      <c r="I325" s="13"/>
      <c r="J325" s="11">
        <f>TRUNC((H325*TRUNC(I325,2)),2)</f>
        <v>0</v>
      </c>
      <c r="K325" s="10" t="s">
        <v>309</v>
      </c>
    </row>
    <row r="326" spans="1:11" ht="15" customHeight="1" x14ac:dyDescent="0.25">
      <c r="A326" s="9" t="s">
        <v>310</v>
      </c>
      <c r="B326" s="19" t="s">
        <v>311</v>
      </c>
      <c r="C326" s="19"/>
      <c r="D326" s="19"/>
      <c r="E326" s="19"/>
      <c r="F326" s="19"/>
      <c r="G326" s="9" t="s">
        <v>57</v>
      </c>
      <c r="H326" s="12" t="s">
        <v>312</v>
      </c>
      <c r="I326" s="13"/>
      <c r="J326" s="11">
        <f>TRUNC((H326*TRUNC(I326,2)),2)</f>
        <v>0</v>
      </c>
      <c r="K326" s="10" t="s">
        <v>313</v>
      </c>
    </row>
    <row r="327" spans="1:11" ht="45" customHeight="1" x14ac:dyDescent="0.25">
      <c r="A327" s="9" t="s">
        <v>314</v>
      </c>
      <c r="B327" s="19" t="s">
        <v>315</v>
      </c>
      <c r="C327" s="19"/>
      <c r="D327" s="19"/>
      <c r="E327" s="19"/>
      <c r="F327" s="19"/>
      <c r="G327" s="9" t="s">
        <v>57</v>
      </c>
      <c r="H327" s="12" t="s">
        <v>316</v>
      </c>
      <c r="I327" s="13"/>
      <c r="J327" s="11">
        <f>TRUNC((H327*TRUNC(I327,2)),2)</f>
        <v>0</v>
      </c>
      <c r="K327" s="10" t="s">
        <v>317</v>
      </c>
    </row>
    <row r="328" spans="1:11" ht="60" customHeight="1" x14ac:dyDescent="0.25">
      <c r="A328" s="9" t="s">
        <v>318</v>
      </c>
      <c r="B328" s="19" t="s">
        <v>319</v>
      </c>
      <c r="C328" s="19"/>
      <c r="D328" s="19"/>
      <c r="E328" s="19"/>
      <c r="F328" s="19"/>
      <c r="G328" s="9" t="s">
        <v>320</v>
      </c>
      <c r="H328" s="12" t="s">
        <v>321</v>
      </c>
      <c r="I328" s="13"/>
      <c r="J328" s="11">
        <f>TRUNC((H328*TRUNC(I328,2)),2)</f>
        <v>0</v>
      </c>
      <c r="K328" s="10" t="s">
        <v>322</v>
      </c>
    </row>
    <row r="329" spans="1:11" x14ac:dyDescent="0.25">
      <c r="I329" s="17" t="s">
        <v>47</v>
      </c>
      <c r="J329" s="16">
        <f>SUM(J325:J328)</f>
        <v>0</v>
      </c>
    </row>
    <row r="331" spans="1:11" x14ac:dyDescent="0.25">
      <c r="A331" s="15" t="s">
        <v>323</v>
      </c>
    </row>
    <row r="333" spans="1:11" x14ac:dyDescent="0.25">
      <c r="A333" s="5" t="s">
        <v>36</v>
      </c>
      <c r="B333" s="23" t="s">
        <v>37</v>
      </c>
      <c r="C333" s="23"/>
      <c r="D333" s="23"/>
      <c r="E333" s="23"/>
      <c r="F333" s="23"/>
      <c r="G333" s="5" t="s">
        <v>38</v>
      </c>
      <c r="H333" s="5" t="s">
        <v>39</v>
      </c>
      <c r="I333" s="7" t="s">
        <v>40</v>
      </c>
      <c r="J333" s="6" t="s">
        <v>41</v>
      </c>
    </row>
    <row r="334" spans="1:11" ht="75" customHeight="1" x14ac:dyDescent="0.25">
      <c r="A334" s="9" t="s">
        <v>324</v>
      </c>
      <c r="B334" s="19" t="s">
        <v>325</v>
      </c>
      <c r="C334" s="19"/>
      <c r="D334" s="19"/>
      <c r="E334" s="19"/>
      <c r="F334" s="19"/>
      <c r="G334" s="9" t="s">
        <v>184</v>
      </c>
      <c r="H334" s="12" t="s">
        <v>326</v>
      </c>
      <c r="I334" s="13"/>
      <c r="J334" s="11">
        <f>TRUNC((H334*TRUNC(I334,2)),2)</f>
        <v>0</v>
      </c>
      <c r="K334" s="10" t="s">
        <v>327</v>
      </c>
    </row>
    <row r="335" spans="1:11" ht="75" customHeight="1" x14ac:dyDescent="0.25">
      <c r="A335" s="9" t="s">
        <v>328</v>
      </c>
      <c r="B335" s="19" t="s">
        <v>329</v>
      </c>
      <c r="C335" s="19"/>
      <c r="D335" s="19"/>
      <c r="E335" s="19"/>
      <c r="F335" s="19"/>
      <c r="G335" s="9" t="s">
        <v>184</v>
      </c>
      <c r="H335" s="12" t="s">
        <v>330</v>
      </c>
      <c r="I335" s="13"/>
      <c r="J335" s="11">
        <f>TRUNC((H335*TRUNC(I335,2)),2)</f>
        <v>0</v>
      </c>
      <c r="K335" s="10" t="s">
        <v>331</v>
      </c>
    </row>
    <row r="336" spans="1:11" ht="75" customHeight="1" x14ac:dyDescent="0.25">
      <c r="A336" s="9" t="s">
        <v>332</v>
      </c>
      <c r="B336" s="19" t="s">
        <v>333</v>
      </c>
      <c r="C336" s="19"/>
      <c r="D336" s="19"/>
      <c r="E336" s="19"/>
      <c r="F336" s="19"/>
      <c r="G336" s="9" t="s">
        <v>184</v>
      </c>
      <c r="H336" s="12" t="s">
        <v>334</v>
      </c>
      <c r="I336" s="13"/>
      <c r="J336" s="11">
        <f>TRUNC((H336*TRUNC(I336,2)),2)</f>
        <v>0</v>
      </c>
      <c r="K336" s="10" t="s">
        <v>335</v>
      </c>
    </row>
    <row r="340" spans="1:13" x14ac:dyDescent="0.25">
      <c r="C340" s="24" t="s">
        <v>0</v>
      </c>
      <c r="D340" s="21"/>
      <c r="E340" s="21"/>
      <c r="F340" s="21"/>
      <c r="G340" s="21"/>
      <c r="H340" s="21"/>
      <c r="I340" s="4" t="s">
        <v>3</v>
      </c>
      <c r="J340" s="3" t="str">
        <f>IF(J1 = "","",J1)</f>
        <v/>
      </c>
    </row>
    <row r="341" spans="1:13" x14ac:dyDescent="0.25">
      <c r="C341" s="24" t="s">
        <v>1</v>
      </c>
      <c r="D341" s="21"/>
      <c r="E341" s="21"/>
      <c r="F341" s="21"/>
      <c r="G341" s="21"/>
      <c r="H341" s="21"/>
      <c r="J341" s="1" t="s">
        <v>371</v>
      </c>
    </row>
    <row r="342" spans="1:13" x14ac:dyDescent="0.25">
      <c r="C342" s="24" t="s">
        <v>2</v>
      </c>
      <c r="D342" s="21"/>
      <c r="E342" s="21"/>
      <c r="F342" s="21"/>
      <c r="G342" s="21"/>
      <c r="H342" s="21"/>
    </row>
    <row r="344" spans="1:13" x14ac:dyDescent="0.25">
      <c r="B344" s="20" t="s">
        <v>9</v>
      </c>
      <c r="C344" s="21"/>
      <c r="D344" s="22" t="s">
        <v>10</v>
      </c>
      <c r="E344" s="21"/>
      <c r="F344" s="21"/>
      <c r="G344" s="21"/>
      <c r="H344" s="21"/>
    </row>
    <row r="345" spans="1:13" x14ac:dyDescent="0.25">
      <c r="A345" s="20" t="s">
        <v>11</v>
      </c>
      <c r="B345" s="21"/>
      <c r="C345" s="21"/>
      <c r="D345" s="22" t="str">
        <f>IF(D6 = "","",D6)</f>
        <v/>
      </c>
      <c r="E345" s="21"/>
      <c r="F345" s="21"/>
    </row>
    <row r="346" spans="1:13" x14ac:dyDescent="0.25">
      <c r="A346" s="20" t="s">
        <v>12</v>
      </c>
      <c r="B346" s="21"/>
      <c r="C346" s="21"/>
      <c r="D346" s="22" t="str">
        <f>IF(D7 = "","",D7)</f>
        <v/>
      </c>
      <c r="E346" s="21"/>
      <c r="F346" s="21"/>
      <c r="J346" s="8"/>
      <c r="K346" s="8"/>
      <c r="L346" s="8"/>
      <c r="M346" s="8"/>
    </row>
    <row r="347" spans="1:13" x14ac:dyDescent="0.25">
      <c r="B347" s="20" t="s">
        <v>13</v>
      </c>
      <c r="C347" s="21"/>
      <c r="D347" s="22" t="s">
        <v>14</v>
      </c>
      <c r="E347" s="21"/>
      <c r="F347" s="21"/>
      <c r="G347" s="21"/>
      <c r="H347" s="21"/>
      <c r="I347" s="8" t="s">
        <v>15</v>
      </c>
      <c r="J347" s="18" t="s">
        <v>16</v>
      </c>
    </row>
    <row r="348" spans="1:13" x14ac:dyDescent="0.25">
      <c r="B348" s="20" t="s">
        <v>17</v>
      </c>
      <c r="C348" s="21"/>
      <c r="D348" s="22" t="s">
        <v>18</v>
      </c>
      <c r="E348" s="21"/>
      <c r="F348" s="21"/>
      <c r="G348" s="21"/>
      <c r="H348" s="21"/>
      <c r="I348" s="8" t="s">
        <v>19</v>
      </c>
      <c r="J348" s="18" t="s">
        <v>20</v>
      </c>
    </row>
    <row r="349" spans="1:13" ht="15" customHeight="1" x14ac:dyDescent="0.25">
      <c r="B349" s="20" t="s">
        <v>21</v>
      </c>
      <c r="C349" s="21"/>
      <c r="D349" s="22" t="s">
        <v>22</v>
      </c>
      <c r="E349" s="21"/>
      <c r="F349" s="21"/>
      <c r="G349" s="21"/>
      <c r="H349" s="21"/>
    </row>
    <row r="350" spans="1:13" x14ac:dyDescent="0.25">
      <c r="B350" s="20" t="s">
        <v>23</v>
      </c>
      <c r="C350" s="21"/>
      <c r="D350" s="22" t="s">
        <v>24</v>
      </c>
      <c r="E350" s="21"/>
      <c r="F350" s="21"/>
      <c r="G350" s="21"/>
      <c r="H350" s="21"/>
    </row>
    <row r="351" spans="1:13" x14ac:dyDescent="0.25">
      <c r="B351" s="20" t="s">
        <v>25</v>
      </c>
      <c r="C351" s="21"/>
      <c r="D351" s="22" t="s">
        <v>26</v>
      </c>
      <c r="E351" s="21"/>
      <c r="F351" s="21"/>
      <c r="G351" s="21"/>
      <c r="H351" s="21"/>
    </row>
    <row r="352" spans="1:13" ht="15" customHeight="1" x14ac:dyDescent="0.25">
      <c r="B352" s="20" t="s">
        <v>27</v>
      </c>
      <c r="C352" s="21"/>
      <c r="D352" s="22" t="s">
        <v>28</v>
      </c>
      <c r="E352" s="21"/>
      <c r="F352" s="21"/>
      <c r="G352" s="21"/>
      <c r="H352" s="21"/>
    </row>
    <row r="353" spans="1:11" x14ac:dyDescent="0.25">
      <c r="B353" s="20" t="s">
        <v>29</v>
      </c>
      <c r="C353" s="21"/>
      <c r="D353" s="22" t="s">
        <v>199</v>
      </c>
      <c r="E353" s="21"/>
      <c r="F353" s="21"/>
      <c r="G353" s="21"/>
      <c r="H353" s="21"/>
    </row>
    <row r="354" spans="1:11" x14ac:dyDescent="0.25">
      <c r="B354" s="20" t="s">
        <v>31</v>
      </c>
      <c r="C354" s="21"/>
      <c r="D354" s="22" t="s">
        <v>32</v>
      </c>
      <c r="E354" s="21"/>
      <c r="F354" s="21"/>
      <c r="G354" s="21"/>
      <c r="H354" s="21"/>
      <c r="I354" s="8" t="s">
        <v>33</v>
      </c>
      <c r="J354" s="18" t="s">
        <v>34</v>
      </c>
    </row>
    <row r="356" spans="1:11" x14ac:dyDescent="0.25">
      <c r="A356" s="5" t="s">
        <v>36</v>
      </c>
      <c r="B356" s="23" t="s">
        <v>37</v>
      </c>
      <c r="C356" s="23"/>
      <c r="D356" s="23"/>
      <c r="E356" s="23"/>
      <c r="F356" s="23"/>
      <c r="G356" s="5" t="s">
        <v>38</v>
      </c>
      <c r="H356" s="5" t="s">
        <v>39</v>
      </c>
      <c r="I356" s="7" t="s">
        <v>40</v>
      </c>
      <c r="J356" s="6" t="s">
        <v>41</v>
      </c>
    </row>
    <row r="357" spans="1:11" ht="75" customHeight="1" x14ac:dyDescent="0.25">
      <c r="A357" s="9" t="s">
        <v>336</v>
      </c>
      <c r="B357" s="19" t="s">
        <v>337</v>
      </c>
      <c r="C357" s="19"/>
      <c r="D357" s="19"/>
      <c r="E357" s="19"/>
      <c r="F357" s="19"/>
      <c r="G357" s="9" t="s">
        <v>184</v>
      </c>
      <c r="H357" s="12" t="s">
        <v>338</v>
      </c>
      <c r="I357" s="13"/>
      <c r="J357" s="11">
        <f t="shared" ref="J357:J362" si="6">TRUNC((H357*TRUNC(I357,2)),2)</f>
        <v>0</v>
      </c>
      <c r="K357" s="10" t="s">
        <v>339</v>
      </c>
    </row>
    <row r="358" spans="1:11" ht="75" customHeight="1" x14ac:dyDescent="0.25">
      <c r="A358" s="9" t="s">
        <v>340</v>
      </c>
      <c r="B358" s="19" t="s">
        <v>341</v>
      </c>
      <c r="C358" s="19"/>
      <c r="D358" s="19"/>
      <c r="E358" s="19"/>
      <c r="F358" s="19"/>
      <c r="G358" s="9" t="s">
        <v>184</v>
      </c>
      <c r="H358" s="12" t="s">
        <v>308</v>
      </c>
      <c r="I358" s="13"/>
      <c r="J358" s="11">
        <f t="shared" si="6"/>
        <v>0</v>
      </c>
      <c r="K358" s="10" t="s">
        <v>342</v>
      </c>
    </row>
    <row r="359" spans="1:11" ht="75" customHeight="1" x14ac:dyDescent="0.25">
      <c r="A359" s="9" t="s">
        <v>343</v>
      </c>
      <c r="B359" s="19" t="s">
        <v>344</v>
      </c>
      <c r="C359" s="19"/>
      <c r="D359" s="19"/>
      <c r="E359" s="19"/>
      <c r="F359" s="19"/>
      <c r="G359" s="9" t="s">
        <v>184</v>
      </c>
      <c r="H359" s="12" t="s">
        <v>345</v>
      </c>
      <c r="I359" s="13"/>
      <c r="J359" s="11">
        <f t="shared" si="6"/>
        <v>0</v>
      </c>
      <c r="K359" s="10" t="s">
        <v>346</v>
      </c>
    </row>
    <row r="360" spans="1:11" ht="75" customHeight="1" x14ac:dyDescent="0.25">
      <c r="A360" s="9" t="s">
        <v>347</v>
      </c>
      <c r="B360" s="19" t="s">
        <v>348</v>
      </c>
      <c r="C360" s="19"/>
      <c r="D360" s="19"/>
      <c r="E360" s="19"/>
      <c r="F360" s="19"/>
      <c r="G360" s="9" t="s">
        <v>184</v>
      </c>
      <c r="H360" s="12" t="s">
        <v>349</v>
      </c>
      <c r="I360" s="13"/>
      <c r="J360" s="11">
        <f t="shared" si="6"/>
        <v>0</v>
      </c>
      <c r="K360" s="10" t="s">
        <v>350</v>
      </c>
    </row>
    <row r="361" spans="1:11" ht="75" customHeight="1" x14ac:dyDescent="0.25">
      <c r="A361" s="9" t="s">
        <v>351</v>
      </c>
      <c r="B361" s="19" t="s">
        <v>352</v>
      </c>
      <c r="C361" s="19"/>
      <c r="D361" s="19"/>
      <c r="E361" s="19"/>
      <c r="F361" s="19"/>
      <c r="G361" s="9" t="s">
        <v>184</v>
      </c>
      <c r="H361" s="12" t="s">
        <v>353</v>
      </c>
      <c r="I361" s="13"/>
      <c r="J361" s="11">
        <f t="shared" si="6"/>
        <v>0</v>
      </c>
      <c r="K361" s="10" t="s">
        <v>354</v>
      </c>
    </row>
    <row r="362" spans="1:11" ht="75" customHeight="1" x14ac:dyDescent="0.25">
      <c r="A362" s="9" t="s">
        <v>355</v>
      </c>
      <c r="B362" s="19" t="s">
        <v>356</v>
      </c>
      <c r="C362" s="19"/>
      <c r="D362" s="19"/>
      <c r="E362" s="19"/>
      <c r="F362" s="19"/>
      <c r="G362" s="9" t="s">
        <v>184</v>
      </c>
      <c r="H362" s="12" t="s">
        <v>357</v>
      </c>
      <c r="I362" s="13"/>
      <c r="J362" s="11">
        <f t="shared" si="6"/>
        <v>0</v>
      </c>
      <c r="K362" s="10" t="s">
        <v>358</v>
      </c>
    </row>
    <row r="363" spans="1:11" x14ac:dyDescent="0.25">
      <c r="I363" s="17" t="s">
        <v>47</v>
      </c>
      <c r="J363" s="16">
        <f>SUM(J334:J336,J357:J362)</f>
        <v>0</v>
      </c>
    </row>
    <row r="364" spans="1:11" x14ac:dyDescent="0.25">
      <c r="I364" s="17" t="s">
        <v>359</v>
      </c>
      <c r="J364" s="16">
        <f>J21+J33+J151+J188+J216+J257+J296+J329+J363</f>
        <v>0</v>
      </c>
    </row>
    <row r="365" spans="1:11" hidden="1" x14ac:dyDescent="0.25">
      <c r="A365" s="14" t="s">
        <v>360</v>
      </c>
    </row>
  </sheetData>
  <sheetProtection password="BDD0" sheet="1" objects="1" scenarios="1" selectLockedCells="1"/>
  <mergeCells count="368">
    <mergeCell ref="A6:C6"/>
    <mergeCell ref="D6:F6"/>
    <mergeCell ref="A7:C7"/>
    <mergeCell ref="D7:F7"/>
    <mergeCell ref="B8:C8"/>
    <mergeCell ref="D8:H8"/>
    <mergeCell ref="C1:H1"/>
    <mergeCell ref="C2:H2"/>
    <mergeCell ref="C3:H3"/>
    <mergeCell ref="B5:C5"/>
    <mergeCell ref="D5:H5"/>
    <mergeCell ref="B12:C12"/>
    <mergeCell ref="D12:H12"/>
    <mergeCell ref="B13:C13"/>
    <mergeCell ref="D13:H13"/>
    <mergeCell ref="B14:C14"/>
    <mergeCell ref="D14:H14"/>
    <mergeCell ref="B9:C9"/>
    <mergeCell ref="D9:H9"/>
    <mergeCell ref="B10:C10"/>
    <mergeCell ref="D10:H10"/>
    <mergeCell ref="B11:C11"/>
    <mergeCell ref="D11:H11"/>
    <mergeCell ref="B26:F26"/>
    <mergeCell ref="B27:F27"/>
    <mergeCell ref="B28:F28"/>
    <mergeCell ref="B29:F29"/>
    <mergeCell ref="B30:F30"/>
    <mergeCell ref="B15:C15"/>
    <mergeCell ref="D15:H15"/>
    <mergeCell ref="B19:F19"/>
    <mergeCell ref="B20:F20"/>
    <mergeCell ref="B25:F25"/>
    <mergeCell ref="B49:C49"/>
    <mergeCell ref="D49:H49"/>
    <mergeCell ref="A50:C50"/>
    <mergeCell ref="D50:F50"/>
    <mergeCell ref="A51:C51"/>
    <mergeCell ref="D51:F51"/>
    <mergeCell ref="B31:F31"/>
    <mergeCell ref="B32:F32"/>
    <mergeCell ref="C45:H45"/>
    <mergeCell ref="C46:H46"/>
    <mergeCell ref="C47:H47"/>
    <mergeCell ref="B55:C55"/>
    <mergeCell ref="D55:H55"/>
    <mergeCell ref="B56:C56"/>
    <mergeCell ref="D56:H56"/>
    <mergeCell ref="B57:C57"/>
    <mergeCell ref="D57:H57"/>
    <mergeCell ref="B52:C52"/>
    <mergeCell ref="D52:H52"/>
    <mergeCell ref="B53:C53"/>
    <mergeCell ref="D53:H53"/>
    <mergeCell ref="B54:C54"/>
    <mergeCell ref="D54:H54"/>
    <mergeCell ref="B64:F64"/>
    <mergeCell ref="B65:F65"/>
    <mergeCell ref="B66:F66"/>
    <mergeCell ref="B67:F67"/>
    <mergeCell ref="B68:F68"/>
    <mergeCell ref="B58:C58"/>
    <mergeCell ref="D58:H58"/>
    <mergeCell ref="B59:C59"/>
    <mergeCell ref="D59:H59"/>
    <mergeCell ref="B63:F63"/>
    <mergeCell ref="C75:H75"/>
    <mergeCell ref="C76:H76"/>
    <mergeCell ref="B78:C78"/>
    <mergeCell ref="D78:H78"/>
    <mergeCell ref="A79:C79"/>
    <mergeCell ref="D79:F79"/>
    <mergeCell ref="B69:F69"/>
    <mergeCell ref="B70:F70"/>
    <mergeCell ref="B71:F71"/>
    <mergeCell ref="B72:F72"/>
    <mergeCell ref="C74:H74"/>
    <mergeCell ref="B83:C83"/>
    <mergeCell ref="D83:H83"/>
    <mergeCell ref="B84:C84"/>
    <mergeCell ref="D84:H84"/>
    <mergeCell ref="B85:C85"/>
    <mergeCell ref="D85:H85"/>
    <mergeCell ref="A80:C80"/>
    <mergeCell ref="D80:F80"/>
    <mergeCell ref="B81:C81"/>
    <mergeCell ref="D81:H81"/>
    <mergeCell ref="B82:C82"/>
    <mergeCell ref="D82:H82"/>
    <mergeCell ref="B90:F90"/>
    <mergeCell ref="B91:F91"/>
    <mergeCell ref="B92:F92"/>
    <mergeCell ref="B93:F93"/>
    <mergeCell ref="B94:F94"/>
    <mergeCell ref="B86:C86"/>
    <mergeCell ref="D86:H86"/>
    <mergeCell ref="B87:C87"/>
    <mergeCell ref="D87:H87"/>
    <mergeCell ref="B88:C88"/>
    <mergeCell ref="D88:H88"/>
    <mergeCell ref="C104:H104"/>
    <mergeCell ref="C105:H105"/>
    <mergeCell ref="B107:C107"/>
    <mergeCell ref="D107:H107"/>
    <mergeCell ref="A108:C108"/>
    <mergeCell ref="D108:F108"/>
    <mergeCell ref="B95:F95"/>
    <mergeCell ref="B96:F96"/>
    <mergeCell ref="B97:F97"/>
    <mergeCell ref="B98:F98"/>
    <mergeCell ref="C103:H103"/>
    <mergeCell ref="B112:C112"/>
    <mergeCell ref="D112:H112"/>
    <mergeCell ref="B113:C113"/>
    <mergeCell ref="D113:H113"/>
    <mergeCell ref="B114:C114"/>
    <mergeCell ref="D114:H114"/>
    <mergeCell ref="A109:C109"/>
    <mergeCell ref="D109:F109"/>
    <mergeCell ref="B110:C110"/>
    <mergeCell ref="D110:H110"/>
    <mergeCell ref="B111:C111"/>
    <mergeCell ref="D111:H111"/>
    <mergeCell ref="B119:F119"/>
    <mergeCell ref="B120:F120"/>
    <mergeCell ref="B121:F121"/>
    <mergeCell ref="B122:F122"/>
    <mergeCell ref="B123:F123"/>
    <mergeCell ref="B115:C115"/>
    <mergeCell ref="D115:H115"/>
    <mergeCell ref="B116:C116"/>
    <mergeCell ref="D116:H116"/>
    <mergeCell ref="B117:C117"/>
    <mergeCell ref="D117:H117"/>
    <mergeCell ref="A134:C134"/>
    <mergeCell ref="D134:F134"/>
    <mergeCell ref="A135:C135"/>
    <mergeCell ref="D135:F135"/>
    <mergeCell ref="B136:C136"/>
    <mergeCell ref="D136:H136"/>
    <mergeCell ref="B124:F124"/>
    <mergeCell ref="C129:H129"/>
    <mergeCell ref="C130:H130"/>
    <mergeCell ref="C131:H131"/>
    <mergeCell ref="B133:C133"/>
    <mergeCell ref="D133:H133"/>
    <mergeCell ref="B140:C140"/>
    <mergeCell ref="D140:H140"/>
    <mergeCell ref="B141:C141"/>
    <mergeCell ref="D141:H141"/>
    <mergeCell ref="B142:C142"/>
    <mergeCell ref="D142:H142"/>
    <mergeCell ref="B137:C137"/>
    <mergeCell ref="D137:H137"/>
    <mergeCell ref="B138:C138"/>
    <mergeCell ref="D138:H138"/>
    <mergeCell ref="B139:C139"/>
    <mergeCell ref="D139:H139"/>
    <mergeCell ref="B148:F148"/>
    <mergeCell ref="B149:F149"/>
    <mergeCell ref="B150:F150"/>
    <mergeCell ref="B155:F155"/>
    <mergeCell ref="B156:F156"/>
    <mergeCell ref="B143:C143"/>
    <mergeCell ref="D143:H143"/>
    <mergeCell ref="B145:F145"/>
    <mergeCell ref="B146:F146"/>
    <mergeCell ref="B147:F147"/>
    <mergeCell ref="C166:H166"/>
    <mergeCell ref="B168:C168"/>
    <mergeCell ref="D168:H168"/>
    <mergeCell ref="A169:C169"/>
    <mergeCell ref="D169:F169"/>
    <mergeCell ref="B157:F157"/>
    <mergeCell ref="B158:F158"/>
    <mergeCell ref="B159:F159"/>
    <mergeCell ref="C164:H164"/>
    <mergeCell ref="C165:H165"/>
    <mergeCell ref="B173:C173"/>
    <mergeCell ref="D173:H173"/>
    <mergeCell ref="B174:C174"/>
    <mergeCell ref="D174:H174"/>
    <mergeCell ref="B175:C175"/>
    <mergeCell ref="D175:H175"/>
    <mergeCell ref="A170:C170"/>
    <mergeCell ref="D170:F170"/>
    <mergeCell ref="B171:C171"/>
    <mergeCell ref="D171:H171"/>
    <mergeCell ref="B172:C172"/>
    <mergeCell ref="D172:H172"/>
    <mergeCell ref="B180:F180"/>
    <mergeCell ref="B181:F181"/>
    <mergeCell ref="B182:F182"/>
    <mergeCell ref="B183:F183"/>
    <mergeCell ref="B184:F184"/>
    <mergeCell ref="B176:C176"/>
    <mergeCell ref="D176:H176"/>
    <mergeCell ref="B177:C177"/>
    <mergeCell ref="D177:H177"/>
    <mergeCell ref="B178:C178"/>
    <mergeCell ref="D178:H178"/>
    <mergeCell ref="C193:H193"/>
    <mergeCell ref="B195:C195"/>
    <mergeCell ref="D195:H195"/>
    <mergeCell ref="A196:C196"/>
    <mergeCell ref="D196:F196"/>
    <mergeCell ref="B185:F185"/>
    <mergeCell ref="B186:F186"/>
    <mergeCell ref="B187:F187"/>
    <mergeCell ref="C191:H191"/>
    <mergeCell ref="C192:H192"/>
    <mergeCell ref="B200:C200"/>
    <mergeCell ref="D200:H200"/>
    <mergeCell ref="B201:C201"/>
    <mergeCell ref="D201:H201"/>
    <mergeCell ref="B202:C202"/>
    <mergeCell ref="D202:H202"/>
    <mergeCell ref="A197:C197"/>
    <mergeCell ref="D197:F197"/>
    <mergeCell ref="B198:C198"/>
    <mergeCell ref="D198:H198"/>
    <mergeCell ref="B199:C199"/>
    <mergeCell ref="D199:H199"/>
    <mergeCell ref="B209:F209"/>
    <mergeCell ref="B210:F210"/>
    <mergeCell ref="B211:F211"/>
    <mergeCell ref="B212:F212"/>
    <mergeCell ref="B213:F213"/>
    <mergeCell ref="B203:C203"/>
    <mergeCell ref="D203:H203"/>
    <mergeCell ref="B204:C204"/>
    <mergeCell ref="D204:H204"/>
    <mergeCell ref="B205:C205"/>
    <mergeCell ref="D205:H205"/>
    <mergeCell ref="B239:C239"/>
    <mergeCell ref="D239:H239"/>
    <mergeCell ref="A240:C240"/>
    <mergeCell ref="D240:F240"/>
    <mergeCell ref="A241:C241"/>
    <mergeCell ref="D241:F241"/>
    <mergeCell ref="B214:F214"/>
    <mergeCell ref="B215:F215"/>
    <mergeCell ref="C235:H235"/>
    <mergeCell ref="C236:H236"/>
    <mergeCell ref="C237:H237"/>
    <mergeCell ref="B245:C245"/>
    <mergeCell ref="D245:H245"/>
    <mergeCell ref="B246:C246"/>
    <mergeCell ref="D246:H246"/>
    <mergeCell ref="B247:C247"/>
    <mergeCell ref="D247:H247"/>
    <mergeCell ref="B242:C242"/>
    <mergeCell ref="D242:H242"/>
    <mergeCell ref="B243:C243"/>
    <mergeCell ref="D243:H243"/>
    <mergeCell ref="B244:C244"/>
    <mergeCell ref="D244:H244"/>
    <mergeCell ref="B254:F254"/>
    <mergeCell ref="B255:F255"/>
    <mergeCell ref="B256:F256"/>
    <mergeCell ref="B261:F261"/>
    <mergeCell ref="B262:F262"/>
    <mergeCell ref="B248:C248"/>
    <mergeCell ref="D248:H248"/>
    <mergeCell ref="B249:C249"/>
    <mergeCell ref="D249:H249"/>
    <mergeCell ref="B253:F253"/>
    <mergeCell ref="A276:C276"/>
    <mergeCell ref="D276:F276"/>
    <mergeCell ref="A277:C277"/>
    <mergeCell ref="D277:F277"/>
    <mergeCell ref="B278:C278"/>
    <mergeCell ref="D278:H278"/>
    <mergeCell ref="B263:F263"/>
    <mergeCell ref="C271:H271"/>
    <mergeCell ref="C272:H272"/>
    <mergeCell ref="C273:H273"/>
    <mergeCell ref="B275:C275"/>
    <mergeCell ref="D275:H275"/>
    <mergeCell ref="B282:C282"/>
    <mergeCell ref="D282:H282"/>
    <mergeCell ref="B283:C283"/>
    <mergeCell ref="D283:H283"/>
    <mergeCell ref="B284:C284"/>
    <mergeCell ref="D284:H284"/>
    <mergeCell ref="B279:C279"/>
    <mergeCell ref="D279:H279"/>
    <mergeCell ref="B280:C280"/>
    <mergeCell ref="D280:H280"/>
    <mergeCell ref="B281:C281"/>
    <mergeCell ref="D281:H281"/>
    <mergeCell ref="B290:F290"/>
    <mergeCell ref="B291:F291"/>
    <mergeCell ref="B292:F292"/>
    <mergeCell ref="B293:F293"/>
    <mergeCell ref="B294:F294"/>
    <mergeCell ref="B285:C285"/>
    <mergeCell ref="D285:H285"/>
    <mergeCell ref="B287:F287"/>
    <mergeCell ref="B288:F288"/>
    <mergeCell ref="B289:F289"/>
    <mergeCell ref="A311:C311"/>
    <mergeCell ref="D311:F311"/>
    <mergeCell ref="A312:C312"/>
    <mergeCell ref="D312:F312"/>
    <mergeCell ref="B313:C313"/>
    <mergeCell ref="D313:H313"/>
    <mergeCell ref="B295:F295"/>
    <mergeCell ref="C306:H306"/>
    <mergeCell ref="C307:H307"/>
    <mergeCell ref="C308:H308"/>
    <mergeCell ref="B310:C310"/>
    <mergeCell ref="D310:H310"/>
    <mergeCell ref="B317:C317"/>
    <mergeCell ref="D317:H317"/>
    <mergeCell ref="B318:C318"/>
    <mergeCell ref="D318:H318"/>
    <mergeCell ref="B319:C319"/>
    <mergeCell ref="D319:H319"/>
    <mergeCell ref="B314:C314"/>
    <mergeCell ref="D314:H314"/>
    <mergeCell ref="B315:C315"/>
    <mergeCell ref="D315:H315"/>
    <mergeCell ref="B316:C316"/>
    <mergeCell ref="D316:H316"/>
    <mergeCell ref="B327:F327"/>
    <mergeCell ref="B328:F328"/>
    <mergeCell ref="B333:F333"/>
    <mergeCell ref="B334:F334"/>
    <mergeCell ref="B335:F335"/>
    <mergeCell ref="B320:C320"/>
    <mergeCell ref="D320:H320"/>
    <mergeCell ref="B324:F324"/>
    <mergeCell ref="B325:F325"/>
    <mergeCell ref="B326:F326"/>
    <mergeCell ref="A345:C345"/>
    <mergeCell ref="D345:F345"/>
    <mergeCell ref="A346:C346"/>
    <mergeCell ref="D346:F346"/>
    <mergeCell ref="B347:C347"/>
    <mergeCell ref="D347:H347"/>
    <mergeCell ref="B336:F336"/>
    <mergeCell ref="C340:H340"/>
    <mergeCell ref="C341:H341"/>
    <mergeCell ref="C342:H342"/>
    <mergeCell ref="B344:C344"/>
    <mergeCell ref="D344:H344"/>
    <mergeCell ref="B351:C351"/>
    <mergeCell ref="D351:H351"/>
    <mergeCell ref="B352:C352"/>
    <mergeCell ref="D352:H352"/>
    <mergeCell ref="B353:C353"/>
    <mergeCell ref="D353:H353"/>
    <mergeCell ref="B348:C348"/>
    <mergeCell ref="D348:H348"/>
    <mergeCell ref="B349:C349"/>
    <mergeCell ref="D349:H349"/>
    <mergeCell ref="B350:C350"/>
    <mergeCell ref="D350:H350"/>
    <mergeCell ref="B359:F359"/>
    <mergeCell ref="B360:F360"/>
    <mergeCell ref="B361:F361"/>
    <mergeCell ref="B362:F362"/>
    <mergeCell ref="B354:C354"/>
    <mergeCell ref="D354:H354"/>
    <mergeCell ref="B356:F356"/>
    <mergeCell ref="B357:F357"/>
    <mergeCell ref="B358:F358"/>
  </mergeCells>
  <dataValidations count="78">
    <dataValidation type="custom" allowBlank="1" showErrorMessage="1" errorTitle="Valor informado inválido" error="O valor informado só pode ser numérico e não deve possuir mais de duas casas decimais." sqref="I20">
      <formula1>AND(ISNUMBER(I20), I20 = TRUNC(I20,2))</formula1>
    </dataValidation>
    <dataValidation type="custom" allowBlank="1" showErrorMessage="1" errorTitle="Valor informado inválido" error="O valor informado só pode ser numérico e não deve possuir mais de duas casas decimais." sqref="I26">
      <formula1>AND(ISNUMBER(I26), I26 = TRUNC(I26,2))</formula1>
    </dataValidation>
    <dataValidation type="custom" allowBlank="1" showErrorMessage="1" errorTitle="Valor informado inválido" error="O valor informado só pode ser numérico e não deve possuir mais de duas casas decimais." sqref="I27">
      <formula1>AND(ISNUMBER(I27), I27 = TRUNC(I27,2))</formula1>
    </dataValidation>
    <dataValidation type="custom" allowBlank="1" showErrorMessage="1" errorTitle="Valor informado inválido" error="O valor informado só pode ser numérico e não deve possuir mais de duas casas decimais." sqref="I28">
      <formula1>AND(ISNUMBER(I28), I28 = TRUNC(I28,2))</formula1>
    </dataValidation>
    <dataValidation type="custom" allowBlank="1" showErrorMessage="1" errorTitle="Valor informado inválido" error="O valor informado só pode ser numérico e não deve possuir mais de duas casas decimais." sqref="I29">
      <formula1>AND(ISNUMBER(I29), I29 = TRUNC(I29,2))</formula1>
    </dataValidation>
    <dataValidation type="custom" allowBlank="1" showErrorMessage="1" errorTitle="Valor informado inválido" error="O valor informado só pode ser numérico e não deve possuir mais de duas casas decimais." sqref="I30">
      <formula1>AND(ISNUMBER(I30), I30 = TRUNC(I30,2))</formula1>
    </dataValidation>
    <dataValidation type="custom" allowBlank="1" showErrorMessage="1" errorTitle="Valor informado inválido" error="O valor informado só pode ser numérico e não deve possuir mais de duas casas decimais." sqref="I31">
      <formula1>AND(ISNUMBER(I31), I31 = TRUNC(I31,2))</formula1>
    </dataValidation>
    <dataValidation type="custom" allowBlank="1" showErrorMessage="1" errorTitle="Valor informado inválido" error="O valor informado só pode ser numérico e não deve possuir mais de duas casas decimais." sqref="I32">
      <formula1>AND(ISNUMBER(I32), I32 = TRUNC(I32,2))</formula1>
    </dataValidation>
    <dataValidation type="custom" allowBlank="1" showErrorMessage="1" errorTitle="Valor informado inválido" error="O valor informado só pode ser numérico e não deve possuir mais de duas casas decimais." sqref="I64">
      <formula1>AND(ISNUMBER(I64), I64 = TRUNC(I64,2))</formula1>
    </dataValidation>
    <dataValidation type="custom" allowBlank="1" showErrorMessage="1" errorTitle="Valor informado inválido" error="O valor informado só pode ser numérico e não deve possuir mais de duas casas decimais." sqref="I65">
      <formula1>AND(ISNUMBER(I65), I65 = TRUNC(I65,2))</formula1>
    </dataValidation>
    <dataValidation type="custom" allowBlank="1" showErrorMessage="1" errorTitle="Valor informado inválido" error="O valor informado só pode ser numérico e não deve possuir mais de duas casas decimais." sqref="I66">
      <formula1>AND(ISNUMBER(I66), I66 = TRUNC(I66,2))</formula1>
    </dataValidation>
    <dataValidation type="custom" allowBlank="1" showErrorMessage="1" errorTitle="Valor informado inválido" error="O valor informado só pode ser numérico e não deve possuir mais de duas casas decimais." sqref="I67">
      <formula1>AND(ISNUMBER(I67), I67 = TRUNC(I67,2))</formula1>
    </dataValidation>
    <dataValidation type="custom" allowBlank="1" showErrorMessage="1" errorTitle="Valor informado inválido" error="O valor informado só pode ser numérico e não deve possuir mais de duas casas decimais." sqref="I68">
      <formula1>AND(ISNUMBER(I68), I68 = TRUNC(I68,2))</formula1>
    </dataValidation>
    <dataValidation type="custom" allowBlank="1" showErrorMessage="1" errorTitle="Valor informado inválido" error="O valor informado só pode ser numérico e não deve possuir mais de duas casas decimais." sqref="I69">
      <formula1>AND(ISNUMBER(I69), I69 = TRUNC(I69,2))</formula1>
    </dataValidation>
    <dataValidation type="custom" allowBlank="1" showErrorMessage="1" errorTitle="Valor informado inválido" error="O valor informado só pode ser numérico e não deve possuir mais de duas casas decimais." sqref="I70">
      <formula1>AND(ISNUMBER(I70), I70 = TRUNC(I70,2))</formula1>
    </dataValidation>
    <dataValidation type="custom" allowBlank="1" showErrorMessage="1" errorTitle="Valor informado inválido" error="O valor informado só pode ser numérico e não deve possuir mais de duas casas decimais." sqref="I71">
      <formula1>AND(ISNUMBER(I71), I71 = TRUNC(I71,2))</formula1>
    </dataValidation>
    <dataValidation type="custom" allowBlank="1" showErrorMessage="1" errorTitle="Valor informado inválido" error="O valor informado só pode ser numérico e não deve possuir mais de duas casas decimais." sqref="I72">
      <formula1>AND(ISNUMBER(I72), I72 = TRUNC(I72,2))</formula1>
    </dataValidation>
    <dataValidation type="custom" allowBlank="1" showErrorMessage="1" errorTitle="Valor informado inválido" error="O valor informado só pode ser numérico e não deve possuir mais de duas casas decimais." sqref="I91">
      <formula1>AND(ISNUMBER(I91), I91 = TRUNC(I91,2))</formula1>
    </dataValidation>
    <dataValidation type="custom" allowBlank="1" showErrorMessage="1" errorTitle="Valor informado inválido" error="O valor informado só pode ser numérico e não deve possuir mais de duas casas decimais." sqref="I92">
      <formula1>AND(ISNUMBER(I92), I92 = TRUNC(I92,2))</formula1>
    </dataValidation>
    <dataValidation type="custom" allowBlank="1" showErrorMessage="1" errorTitle="Valor informado inválido" error="O valor informado só pode ser numérico e não deve possuir mais de duas casas decimais." sqref="I93">
      <formula1>AND(ISNUMBER(I93), I93 = TRUNC(I93,2))</formula1>
    </dataValidation>
    <dataValidation type="custom" allowBlank="1" showErrorMessage="1" errorTitle="Valor informado inválido" error="O valor informado só pode ser numérico e não deve possuir mais de duas casas decimais." sqref="I94">
      <formula1>AND(ISNUMBER(I94), I94 = TRUNC(I94,2))</formula1>
    </dataValidation>
    <dataValidation type="custom" allowBlank="1" showErrorMessage="1" errorTitle="Valor informado inválido" error="O valor informado só pode ser numérico e não deve possuir mais de duas casas decimais." sqref="I95">
      <formula1>AND(ISNUMBER(I95), I95 = TRUNC(I95,2))</formula1>
    </dataValidation>
    <dataValidation type="custom" allowBlank="1" showErrorMessage="1" errorTitle="Valor informado inválido" error="O valor informado só pode ser numérico e não deve possuir mais de duas casas decimais." sqref="I96">
      <formula1>AND(ISNUMBER(I96), I96 = TRUNC(I96,2))</formula1>
    </dataValidation>
    <dataValidation type="custom" allowBlank="1" showErrorMessage="1" errorTitle="Valor informado inválido" error="O valor informado só pode ser numérico e não deve possuir mais de duas casas decimais." sqref="I97">
      <formula1>AND(ISNUMBER(I97), I97 = TRUNC(I97,2))</formula1>
    </dataValidation>
    <dataValidation type="custom" allowBlank="1" showErrorMessage="1" errorTitle="Valor informado inválido" error="O valor informado só pode ser numérico e não deve possuir mais de duas casas decimais." sqref="I98">
      <formula1>AND(ISNUMBER(I98), I98 = TRUNC(I98,2))</formula1>
    </dataValidation>
    <dataValidation type="custom" allowBlank="1" showErrorMessage="1" errorTitle="Valor informado inválido" error="O valor informado só pode ser numérico e não deve possuir mais de duas casas decimais." sqref="I120">
      <formula1>AND(ISNUMBER(I120), I120 = TRUNC(I120,2))</formula1>
    </dataValidation>
    <dataValidation type="custom" allowBlank="1" showErrorMessage="1" errorTitle="Valor informado inválido" error="O valor informado só pode ser numérico e não deve possuir mais de duas casas decimais." sqref="I121">
      <formula1>AND(ISNUMBER(I121), I121 = TRUNC(I121,2))</formula1>
    </dataValidation>
    <dataValidation type="custom" allowBlank="1" showErrorMessage="1" errorTitle="Valor informado inválido" error="O valor informado só pode ser numérico e não deve possuir mais de duas casas decimais." sqref="I122">
      <formula1>AND(ISNUMBER(I122), I122 = TRUNC(I122,2))</formula1>
    </dataValidation>
    <dataValidation type="custom" allowBlank="1" showErrorMessage="1" errorTitle="Valor informado inválido" error="O valor informado só pode ser numérico e não deve possuir mais de duas casas decimais." sqref="I123">
      <formula1>AND(ISNUMBER(I123), I123 = TRUNC(I123,2))</formula1>
    </dataValidation>
    <dataValidation type="custom" allowBlank="1" showErrorMessage="1" errorTitle="Valor informado inválido" error="O valor informado só pode ser numérico e não deve possuir mais de duas casas decimais." sqref="I124">
      <formula1>AND(ISNUMBER(I124), I124 = TRUNC(I124,2))</formula1>
    </dataValidation>
    <dataValidation type="custom" allowBlank="1" showErrorMessage="1" errorTitle="Valor informado inválido" error="O valor informado só pode ser numérico e não deve possuir mais de duas casas decimais." sqref="I146">
      <formula1>AND(ISNUMBER(I146), I146 = TRUNC(I146,2))</formula1>
    </dataValidation>
    <dataValidation type="custom" allowBlank="1" showErrorMessage="1" errorTitle="Valor informado inválido" error="O valor informado só pode ser numérico e não deve possuir mais de duas casas decimais." sqref="I147">
      <formula1>AND(ISNUMBER(I147), I147 = TRUNC(I147,2))</formula1>
    </dataValidation>
    <dataValidation type="custom" allowBlank="1" showErrorMessage="1" errorTitle="Valor informado inválido" error="O valor informado só pode ser numérico e não deve possuir mais de duas casas decimais." sqref="I148">
      <formula1>AND(ISNUMBER(I148), I148 = TRUNC(I148,2))</formula1>
    </dataValidation>
    <dataValidation type="custom" allowBlank="1" showErrorMessage="1" errorTitle="Valor informado inválido" error="O valor informado só pode ser numérico e não deve possuir mais de duas casas decimais." sqref="I149">
      <formula1>AND(ISNUMBER(I149), I149 = TRUNC(I149,2))</formula1>
    </dataValidation>
    <dataValidation type="custom" allowBlank="1" showErrorMessage="1" errorTitle="Valor informado inválido" error="O valor informado só pode ser numérico e não deve possuir mais de duas casas decimais." sqref="I150">
      <formula1>AND(ISNUMBER(I150), I150 = TRUNC(I150,2))</formula1>
    </dataValidation>
    <dataValidation type="custom" allowBlank="1" showErrorMessage="1" errorTitle="Valor informado inválido" error="O valor informado só pode ser numérico e não deve possuir mais de duas casas decimais." sqref="I156">
      <formula1>AND(ISNUMBER(I156), I156 = TRUNC(I156,2))</formula1>
    </dataValidation>
    <dataValidation type="custom" allowBlank="1" showErrorMessage="1" errorTitle="Valor informado inválido" error="O valor informado só pode ser numérico e não deve possuir mais de duas casas decimais." sqref="I157">
      <formula1>AND(ISNUMBER(I157), I157 = TRUNC(I157,2))</formula1>
    </dataValidation>
    <dataValidation type="custom" allowBlank="1" showErrorMessage="1" errorTitle="Valor informado inválido" error="O valor informado só pode ser numérico e não deve possuir mais de duas casas decimais." sqref="I158">
      <formula1>AND(ISNUMBER(I158), I158 = TRUNC(I158,2))</formula1>
    </dataValidation>
    <dataValidation type="custom" allowBlank="1" showErrorMessage="1" errorTitle="Valor informado inválido" error="O valor informado só pode ser numérico e não deve possuir mais de duas casas decimais." sqref="I159">
      <formula1>AND(ISNUMBER(I159), I159 = TRUNC(I159,2))</formula1>
    </dataValidation>
    <dataValidation type="custom" allowBlank="1" showErrorMessage="1" errorTitle="Valor informado inválido" error="O valor informado só pode ser numérico e não deve possuir mais de duas casas decimais." sqref="I181">
      <formula1>AND(ISNUMBER(I181), I181 = TRUNC(I181,2))</formula1>
    </dataValidation>
    <dataValidation type="custom" allowBlank="1" showErrorMessage="1" errorTitle="Valor informado inválido" error="O valor informado só pode ser numérico e não deve possuir mais de duas casas decimais." sqref="I182">
      <formula1>AND(ISNUMBER(I182), I182 = TRUNC(I182,2))</formula1>
    </dataValidation>
    <dataValidation type="custom" allowBlank="1" showErrorMessage="1" errorTitle="Valor informado inválido" error="O valor informado só pode ser numérico e não deve possuir mais de duas casas decimais." sqref="I183">
      <formula1>AND(ISNUMBER(I183), I183 = TRUNC(I183,2))</formula1>
    </dataValidation>
    <dataValidation type="custom" allowBlank="1" showErrorMessage="1" errorTitle="Valor informado inválido" error="O valor informado só pode ser numérico e não deve possuir mais de duas casas decimais." sqref="I184">
      <formula1>AND(ISNUMBER(I184), I184 = TRUNC(I184,2))</formula1>
    </dataValidation>
    <dataValidation type="custom" allowBlank="1" showErrorMessage="1" errorTitle="Valor informado inválido" error="O valor informado só pode ser numérico e não deve possuir mais de duas casas decimais." sqref="I185">
      <formula1>AND(ISNUMBER(I185), I185 = TRUNC(I185,2))</formula1>
    </dataValidation>
    <dataValidation type="custom" allowBlank="1" showErrorMessage="1" errorTitle="Valor informado inválido" error="O valor informado só pode ser numérico e não deve possuir mais de duas casas decimais." sqref="I186">
      <formula1>AND(ISNUMBER(I186), I186 = TRUNC(I186,2))</formula1>
    </dataValidation>
    <dataValidation type="custom" allowBlank="1" showErrorMessage="1" errorTitle="Valor informado inválido" error="O valor informado só pode ser numérico e não deve possuir mais de duas casas decimais." sqref="I187">
      <formula1>AND(ISNUMBER(I187), I187 = TRUNC(I187,2))</formula1>
    </dataValidation>
    <dataValidation type="custom" allowBlank="1" showErrorMessage="1" errorTitle="Valor informado inválido" error="O valor informado só pode ser numérico e não deve possuir mais de duas casas decimais." sqref="I210">
      <formula1>AND(ISNUMBER(I210), I210 = TRUNC(I210,2))</formula1>
    </dataValidation>
    <dataValidation type="custom" allowBlank="1" showErrorMessage="1" errorTitle="Valor informado inválido" error="O valor informado só pode ser numérico e não deve possuir mais de duas casas decimais." sqref="I211">
      <formula1>AND(ISNUMBER(I211), I211 = TRUNC(I211,2))</formula1>
    </dataValidation>
    <dataValidation type="custom" allowBlank="1" showErrorMessage="1" errorTitle="Valor informado inválido" error="O valor informado só pode ser numérico e não deve possuir mais de duas casas decimais." sqref="I212">
      <formula1>AND(ISNUMBER(I212), I212 = TRUNC(I212,2))</formula1>
    </dataValidation>
    <dataValidation type="custom" allowBlank="1" showErrorMessage="1" errorTitle="Valor informado inválido" error="O valor informado só pode ser numérico e não deve possuir mais de duas casas decimais." sqref="I213">
      <formula1>AND(ISNUMBER(I213), I213 = TRUNC(I213,2))</formula1>
    </dataValidation>
    <dataValidation type="custom" allowBlank="1" showErrorMessage="1" errorTitle="Valor informado inválido" error="O valor informado só pode ser numérico e não deve possuir mais de duas casas decimais." sqref="I214">
      <formula1>AND(ISNUMBER(I214), I214 = TRUNC(I214,2))</formula1>
    </dataValidation>
    <dataValidation type="custom" allowBlank="1" showErrorMessage="1" errorTitle="Valor informado inválido" error="O valor informado só pode ser numérico e não deve possuir mais de duas casas decimais." sqref="I215">
      <formula1>AND(ISNUMBER(I215), I215 = TRUNC(I215,2))</formula1>
    </dataValidation>
    <dataValidation type="custom" allowBlank="1" showErrorMessage="1" errorTitle="Valor informado inválido" error="O valor informado só pode ser numérico e não deve possuir mais de duas casas decimais." sqref="I254">
      <formula1>AND(ISNUMBER(I254), I254 = TRUNC(I254,2))</formula1>
    </dataValidation>
    <dataValidation type="custom" allowBlank="1" showErrorMessage="1" errorTitle="Valor informado inválido" error="O valor informado só pode ser numérico e não deve possuir mais de duas casas decimais." sqref="I255">
      <formula1>AND(ISNUMBER(I255), I255 = TRUNC(I255,2))</formula1>
    </dataValidation>
    <dataValidation type="custom" allowBlank="1" showErrorMessage="1" errorTitle="Valor informado inválido" error="O valor informado só pode ser numérico e não deve possuir mais de duas casas decimais." sqref="I256">
      <formula1>AND(ISNUMBER(I256), I256 = TRUNC(I256,2))</formula1>
    </dataValidation>
    <dataValidation type="custom" allowBlank="1" showErrorMessage="1" errorTitle="Valor informado inválido" error="O valor informado só pode ser numérico e não deve possuir mais de duas casas decimais." sqref="I262">
      <formula1>AND(ISNUMBER(I262), I262 = TRUNC(I262,2))</formula1>
    </dataValidation>
    <dataValidation type="custom" allowBlank="1" showErrorMessage="1" errorTitle="Valor informado inválido" error="O valor informado só pode ser numérico e não deve possuir mais de duas casas decimais." sqref="I263">
      <formula1>AND(ISNUMBER(I263), I263 = TRUNC(I263,2))</formula1>
    </dataValidation>
    <dataValidation type="custom" allowBlank="1" showErrorMessage="1" errorTitle="Valor informado inválido" error="O valor informado só pode ser numérico e não deve possuir mais de duas casas decimais." sqref="I288">
      <formula1>AND(ISNUMBER(I288), I288 = TRUNC(I288,2))</formula1>
    </dataValidation>
    <dataValidation type="custom" allowBlank="1" showErrorMessage="1" errorTitle="Valor informado inválido" error="O valor informado só pode ser numérico e não deve possuir mais de duas casas decimais." sqref="I289">
      <formula1>AND(ISNUMBER(I289), I289 = TRUNC(I289,2))</formula1>
    </dataValidation>
    <dataValidation type="custom" allowBlank="1" showErrorMessage="1" errorTitle="Valor informado inválido" error="O valor informado só pode ser numérico e não deve possuir mais de duas casas decimais." sqref="I290">
      <formula1>AND(ISNUMBER(I290), I290 = TRUNC(I290,2))</formula1>
    </dataValidation>
    <dataValidation type="custom" allowBlank="1" showErrorMessage="1" errorTitle="Valor informado inválido" error="O valor informado só pode ser numérico e não deve possuir mais de duas casas decimais." sqref="I291">
      <formula1>AND(ISNUMBER(I291), I291 = TRUNC(I291,2))</formula1>
    </dataValidation>
    <dataValidation type="custom" allowBlank="1" showErrorMessage="1" errorTitle="Valor informado inválido" error="O valor informado só pode ser numérico e não deve possuir mais de duas casas decimais." sqref="I292">
      <formula1>AND(ISNUMBER(I292), I292 = TRUNC(I292,2))</formula1>
    </dataValidation>
    <dataValidation type="custom" allowBlank="1" showErrorMessage="1" errorTitle="Valor informado inválido" error="O valor informado só pode ser numérico e não deve possuir mais de duas casas decimais." sqref="I293">
      <formula1>AND(ISNUMBER(I293), I293 = TRUNC(I293,2))</formula1>
    </dataValidation>
    <dataValidation type="custom" allowBlank="1" showErrorMessage="1" errorTitle="Valor informado inválido" error="O valor informado só pode ser numérico e não deve possuir mais de duas casas decimais." sqref="I294">
      <formula1>AND(ISNUMBER(I294), I294 = TRUNC(I294,2))</formula1>
    </dataValidation>
    <dataValidation type="custom" allowBlank="1" showErrorMessage="1" errorTitle="Valor informado inválido" error="O valor informado só pode ser numérico e não deve possuir mais de duas casas decimais." sqref="I295">
      <formula1>AND(ISNUMBER(I295), I295 = TRUNC(I295,2))</formula1>
    </dataValidation>
    <dataValidation type="custom" allowBlank="1" showErrorMessage="1" errorTitle="Valor informado inválido" error="O valor informado só pode ser numérico e não deve possuir mais de duas casas decimais." sqref="I325">
      <formula1>AND(ISNUMBER(I325), I325 = TRUNC(I325,2))</formula1>
    </dataValidation>
    <dataValidation type="custom" allowBlank="1" showErrorMessage="1" errorTitle="Valor informado inválido" error="O valor informado só pode ser numérico e não deve possuir mais de duas casas decimais." sqref="I326">
      <formula1>AND(ISNUMBER(I326), I326 = TRUNC(I326,2))</formula1>
    </dataValidation>
    <dataValidation type="custom" allowBlank="1" showErrorMessage="1" errorTitle="Valor informado inválido" error="O valor informado só pode ser numérico e não deve possuir mais de duas casas decimais." sqref="I327">
      <formula1>AND(ISNUMBER(I327), I327 = TRUNC(I327,2))</formula1>
    </dataValidation>
    <dataValidation type="custom" allowBlank="1" showErrorMessage="1" errorTitle="Valor informado inválido" error="O valor informado só pode ser numérico e não deve possuir mais de duas casas decimais." sqref="I328">
      <formula1>AND(ISNUMBER(I328), I328 = TRUNC(I328,2))</formula1>
    </dataValidation>
    <dataValidation type="custom" allowBlank="1" showErrorMessage="1" errorTitle="Valor informado inválido" error="O valor informado só pode ser numérico e não deve possuir mais de duas casas decimais." sqref="I334">
      <formula1>AND(ISNUMBER(I334), I334 = TRUNC(I334,2))</formula1>
    </dataValidation>
    <dataValidation type="custom" allowBlank="1" showErrorMessage="1" errorTitle="Valor informado inválido" error="O valor informado só pode ser numérico e não deve possuir mais de duas casas decimais." sqref="I335">
      <formula1>AND(ISNUMBER(I335), I335 = TRUNC(I335,2))</formula1>
    </dataValidation>
    <dataValidation type="custom" allowBlank="1" showErrorMessage="1" errorTitle="Valor informado inválido" error="O valor informado só pode ser numérico e não deve possuir mais de duas casas decimais." sqref="I336">
      <formula1>AND(ISNUMBER(I336), I336 = TRUNC(I336,2))</formula1>
    </dataValidation>
    <dataValidation type="custom" allowBlank="1" showErrorMessage="1" errorTitle="Valor informado inválido" error="O valor informado só pode ser numérico e não deve possuir mais de duas casas decimais." sqref="I357">
      <formula1>AND(ISNUMBER(I357), I357 = TRUNC(I357,2))</formula1>
    </dataValidation>
    <dataValidation type="custom" allowBlank="1" showErrorMessage="1" errorTitle="Valor informado inválido" error="O valor informado só pode ser numérico e não deve possuir mais de duas casas decimais." sqref="I358">
      <formula1>AND(ISNUMBER(I358), I358 = TRUNC(I358,2))</formula1>
    </dataValidation>
    <dataValidation type="custom" allowBlank="1" showErrorMessage="1" errorTitle="Valor informado inválido" error="O valor informado só pode ser numérico e não deve possuir mais de duas casas decimais." sqref="I359">
      <formula1>AND(ISNUMBER(I359), I359 = TRUNC(I359,2))</formula1>
    </dataValidation>
    <dataValidation type="custom" allowBlank="1" showErrorMessage="1" errorTitle="Valor informado inválido" error="O valor informado só pode ser numérico e não deve possuir mais de duas casas decimais." sqref="I360">
      <formula1>AND(ISNUMBER(I360), I360 = TRUNC(I360,2))</formula1>
    </dataValidation>
    <dataValidation type="custom" allowBlank="1" showErrorMessage="1" errorTitle="Valor informado inválido" error="O valor informado só pode ser numérico e não deve possuir mais de duas casas decimais." sqref="I361">
      <formula1>AND(ISNUMBER(I361), I361 = TRUNC(I361,2))</formula1>
    </dataValidation>
    <dataValidation type="custom" allowBlank="1" showErrorMessage="1" errorTitle="Valor informado inválido" error="O valor informado só pode ser numérico e não deve possuir mais de duas casas decimais." sqref="I362">
      <formula1>AND(ISNUMBER(I362), I362 = TRUNC(I362,2))</formula1>
    </dataValidation>
  </dataValidations>
  <pageMargins left="0.4" right="0.4" top="0.4" bottom="0.4" header="0.3" footer="0.3"/>
  <pageSetup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Lidiane Carvalho de Campos (SETOP)</cp:lastModifiedBy>
  <dcterms:created xsi:type="dcterms:W3CDTF">2017-04-27T12:28:01Z</dcterms:created>
  <dcterms:modified xsi:type="dcterms:W3CDTF">2017-11-06T12:57:18Z</dcterms:modified>
</cp:coreProperties>
</file>